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0f79b0c172e82c4/!!!УК/11111/Отчёт 2022/222/"/>
    </mc:Choice>
  </mc:AlternateContent>
  <xr:revisionPtr revIDLastSave="0" documentId="11_D5BE0D367793EA168543D842B1B253740EFD6A54" xr6:coauthVersionLast="47" xr6:coauthVersionMax="47" xr10:uidLastSave="{00000000-0000-0000-0000-000000000000}"/>
  <bookViews>
    <workbookView xWindow="735" yWindow="735" windowWidth="11145" windowHeight="1486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B15" i="1"/>
  <c r="B19" i="1"/>
  <c r="B21" i="1" s="1"/>
</calcChain>
</file>

<file path=xl/sharedStrings.xml><?xml version="1.0" encoding="utf-8"?>
<sst xmlns="http://schemas.openxmlformats.org/spreadsheetml/2006/main" count="70" uniqueCount="49">
  <si>
    <t xml:space="preserve"> 3260 - ул Суворова, д.54 </t>
  </si>
  <si>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</si>
  <si>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</si>
  <si>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</si>
  <si>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</si>
  <si>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Израсходованно</t>
  </si>
  <si>
    <t>Долг
на конец
периода</t>
  </si>
  <si>
    <t xml:space="preserve"> Содержание жилья</t>
  </si>
  <si>
    <t xml:space="preserve"> Текущий ремонт</t>
  </si>
  <si>
    <t xml:space="preserve"> Холодная вода</t>
  </si>
  <si>
    <t xml:space="preserve"> </t>
  </si>
  <si>
    <t xml:space="preserve"> Повышающий коэффициент ХВС</t>
  </si>
  <si>
    <t xml:space="preserve"> Канализация (счетчик)</t>
  </si>
  <si>
    <t xml:space="preserve"> Канализация</t>
  </si>
  <si>
    <t xml:space="preserve"> Пеня</t>
  </si>
  <si>
    <t xml:space="preserve"> Обслуж-е коллектив. приб-в учета тепловой энергии</t>
  </si>
  <si>
    <t xml:space="preserve"> Содержание - ХВС</t>
  </si>
  <si>
    <t xml:space="preserve"> Содержание - ГВС</t>
  </si>
  <si>
    <t xml:space="preserve"> Содержание - ЭЭ</t>
  </si>
  <si>
    <t xml:space="preserve"> Содержание - Вод-е</t>
  </si>
  <si>
    <t xml:space="preserve"> Итого по 3260:</t>
  </si>
  <si>
    <t>Текукщий ремонт</t>
  </si>
  <si>
    <t>Остаток на начало 2022 года</t>
  </si>
  <si>
    <t>Поступило средств за 2022 г.</t>
  </si>
  <si>
    <t>Израсходовано за 2022 г.</t>
  </si>
  <si>
    <t>Остаток денежных средств на 01.01.2023</t>
  </si>
  <si>
    <t>Выполнение работ по текущему ремонту</t>
  </si>
  <si>
    <t>дата</t>
  </si>
  <si>
    <t>Поставщик услуги</t>
  </si>
  <si>
    <t>наименование работ</t>
  </si>
  <si>
    <t>стоимость</t>
  </si>
  <si>
    <t>ИП Акимов</t>
  </si>
  <si>
    <t>Услуги экскаватора</t>
  </si>
  <si>
    <t>ИП Веденкин</t>
  </si>
  <si>
    <t>Калькуляция</t>
  </si>
  <si>
    <t>замена трубы канализ.</t>
  </si>
  <si>
    <t>замена автомата</t>
  </si>
  <si>
    <t>ИП Новикова</t>
  </si>
  <si>
    <t>грузоперевозки</t>
  </si>
  <si>
    <t>устан. Решотки на слухв. Окна в подвале</t>
  </si>
  <si>
    <t>ИП Хакимов</t>
  </si>
  <si>
    <t>ремонт освещ. В подвале</t>
  </si>
  <si>
    <t>уборка снега</t>
  </si>
  <si>
    <t>ремонт ступеней подъезда 1,2</t>
  </si>
  <si>
    <t xml:space="preserve">сварка перил </t>
  </si>
  <si>
    <t xml:space="preserve">замена крана на стояке </t>
  </si>
  <si>
    <t>ремонт швов, восстанов. балкон. плиты</t>
  </si>
  <si>
    <t xml:space="preserve">Ваш дом </t>
  </si>
  <si>
    <t>дизенсекция подвала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</si>
</sst>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 ##0.00"/>
    <numFmt numFmtId="165" formatCode="dd/mm/yy;@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>
      <alignment horizontal="center" vertical="top"/>
    </xf>
    <xf numFmtId="0" fontId="3" fillId="0" borderId="0">
      <alignment horizontal="center" vertical="center"/>
    </xf>
    <xf numFmtId="0" fontId="4" fillId="0" borderId="0">
      <alignment horizontal="left" vertical="top"/>
    </xf>
    <xf numFmtId="0" fontId="5" fillId="0" borderId="0">
      <alignment horizontal="right" vertical="center"/>
    </xf>
    <xf numFmtId="0" fontId="2" fillId="0" borderId="0">
      <alignment horizontal="left" vertical="top"/>
    </xf>
    <xf numFmtId="0" fontId="6" fillId="0" borderId="0">
      <alignment horizontal="right" vertical="center"/>
    </xf>
  </cellStyleXfs>
  <cellXfs count="30">
    <xf numFmtId="0" fontId="0" fillId="0" borderId="0" xfId="0"/>
    <xf numFmtId="0" fontId="3" fillId="0" borderId="3" xfId="2" quotePrefix="1" applyBorder="1" applyAlignment="1">
      <alignment horizontal="center" vertical="center" wrapText="1"/>
    </xf>
    <xf numFmtId="0" fontId="4" fillId="0" borderId="3" xfId="3" quotePrefix="1" applyBorder="1" applyAlignment="1">
      <alignment horizontal="left" vertical="top" wrapText="1"/>
    </xf>
    <xf numFmtId="164" fontId="5" fillId="0" borderId="3" xfId="4" applyNumberFormat="1" applyBorder="1" applyAlignment="1">
      <alignment horizontal="right" vertical="center" wrapText="1"/>
    </xf>
    <xf numFmtId="0" fontId="5" fillId="0" borderId="3" xfId="4" applyBorder="1" applyAlignment="1">
      <alignment horizontal="right" vertical="center" wrapText="1"/>
    </xf>
    <xf numFmtId="0" fontId="2" fillId="0" borderId="3" xfId="5" quotePrefix="1" applyBorder="1" applyAlignment="1">
      <alignment horizontal="left" vertical="top" wrapText="1"/>
    </xf>
    <xf numFmtId="164" fontId="6" fillId="0" borderId="3" xfId="6" applyNumberFormat="1" applyBorder="1" applyAlignment="1">
      <alignment horizontal="right" vertical="center" wrapText="1"/>
    </xf>
    <xf numFmtId="0" fontId="7" fillId="0" borderId="3" xfId="4" applyFont="1" applyBorder="1" applyAlignment="1">
      <alignment horizontal="left" vertical="top" wrapText="1"/>
    </xf>
    <xf numFmtId="4" fontId="8" fillId="0" borderId="3" xfId="0" applyNumberFormat="1" applyFont="1" applyBorder="1"/>
    <xf numFmtId="0" fontId="9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1" fillId="3" borderId="3" xfId="0" applyFont="1" applyFill="1" applyBorder="1" applyAlignment="1">
      <alignment wrapText="1"/>
    </xf>
    <xf numFmtId="4" fontId="0" fillId="0" borderId="3" xfId="0" applyNumberFormat="1" applyBorder="1"/>
    <xf numFmtId="165" fontId="11" fillId="3" borderId="3" xfId="0" applyNumberFormat="1" applyFont="1" applyFill="1" applyBorder="1" applyAlignment="1">
      <alignment horizontal="center" wrapText="1"/>
    </xf>
    <xf numFmtId="0" fontId="0" fillId="0" borderId="3" xfId="0" applyBorder="1"/>
    <xf numFmtId="4" fontId="0" fillId="0" borderId="3" xfId="0" applyNumberFormat="1" applyBorder="1" applyAlignment="1">
      <alignment wrapText="1"/>
    </xf>
    <xf numFmtId="4" fontId="0" fillId="0" borderId="3" xfId="0" applyNumberFormat="1" applyBorder="1" applyAlignment="1">
      <alignment horizontal="left"/>
    </xf>
    <xf numFmtId="4" fontId="0" fillId="0" borderId="3" xfId="0" applyNumberFormat="1" applyBorder="1" applyAlignment="1">
      <alignment horizontal="left" wrapText="1"/>
    </xf>
    <xf numFmtId="2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12" fillId="0" borderId="3" xfId="4" applyNumberFormat="1" applyFont="1" applyBorder="1" applyAlignment="1">
      <alignment horizontal="right" wrapText="1"/>
    </xf>
    <xf numFmtId="4" fontId="13" fillId="2" borderId="3" xfId="0" applyNumberFormat="1" applyFont="1" applyFill="1" applyBorder="1" applyAlignment="1">
      <alignment horizontal="right" wrapText="1"/>
    </xf>
    <xf numFmtId="165" fontId="0" fillId="0" borderId="3" xfId="0" applyNumberFormat="1" applyBorder="1"/>
    <xf numFmtId="14" fontId="0" fillId="0" borderId="3" xfId="0" applyNumberFormat="1" applyBorder="1"/>
    <xf numFmtId="0" fontId="2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" fillId="4" borderId="4" xfId="0" applyFont="1" applyFill="1" applyBorder="1" applyAlignment="1">
      <alignment horizontal="center"/>
    </xf>
    <xf numFmtId="0" fontId="1" fillId="0" borderId="4" xfId="0" applyFont="1" applyBorder="1"/>
  </cellXfs>
  <cellStyles count="7">
    <cellStyle name="S10" xfId="2" xr:uid="{00000000-0005-0000-0000-000000000000}"/>
    <cellStyle name="S11" xfId="1" xr:uid="{00000000-0005-0000-0000-000001000000}"/>
    <cellStyle name="S5" xfId="4" xr:uid="{00000000-0005-0000-0000-000002000000}"/>
    <cellStyle name="S6" xfId="3" xr:uid="{00000000-0005-0000-0000-000003000000}"/>
    <cellStyle name="S8" xfId="6" xr:uid="{00000000-0005-0000-0000-000004000000}"/>
    <cellStyle name="S9" xfId="5" xr:uid="{00000000-0005-0000-0000-000005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topLeftCell="A7" workbookViewId="0">
      <selection activeCell="F18" sqref="F18"/>
    </sheetView>
  </sheetViews>
  <sheetFormatPr defaultRowHeight="15" x14ac:dyDescent="0.25"/>
  <cols>
    <col min="1" max="1" width="36.140625" customWidth="1"/>
    <col min="2" max="2" width="9.28515625" customWidth="1"/>
    <col min="3" max="3" width="14.7109375" customWidth="1"/>
    <col min="4" max="5" width="14.5703125" customWidth="1"/>
    <col min="6" max="6" width="14.7109375" customWidth="1"/>
  </cols>
  <sheetData>
    <row r="1" spans="1:6" x14ac:dyDescent="0.25">
      <c r="A1" s="26" t="s">
        <v>0</v>
      </c>
      <c r="B1" s="27"/>
      <c r="C1" s="27"/>
      <c r="D1" s="27"/>
      <c r="E1" s="27"/>
      <c r="F1" s="27"/>
    </row>
    <row r="2" spans="1:6" ht="36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x14ac:dyDescent="0.25">
      <c r="A3" s="2" t="s">
        <v>7</v>
      </c>
      <c r="B3" s="3">
        <v>45447.16</v>
      </c>
      <c r="C3" s="3">
        <v>417455.04</v>
      </c>
      <c r="D3" s="3">
        <v>404808.23</v>
      </c>
      <c r="E3" s="3">
        <v>417455.04</v>
      </c>
      <c r="F3" s="3">
        <v>58093.97</v>
      </c>
    </row>
    <row r="4" spans="1:6" x14ac:dyDescent="0.25">
      <c r="A4" s="2" t="s">
        <v>8</v>
      </c>
      <c r="B4" s="3">
        <v>9040.0400000000009</v>
      </c>
      <c r="C4" s="3">
        <v>83167.679999999993</v>
      </c>
      <c r="D4" s="3">
        <v>80638.09</v>
      </c>
      <c r="E4" s="3">
        <v>136103.65</v>
      </c>
      <c r="F4" s="3">
        <v>11569.63</v>
      </c>
    </row>
    <row r="5" spans="1:6" x14ac:dyDescent="0.25">
      <c r="A5" s="2" t="s">
        <v>9</v>
      </c>
      <c r="B5" s="3">
        <v>98.75</v>
      </c>
      <c r="C5" s="4" t="s">
        <v>10</v>
      </c>
      <c r="D5" s="4" t="s">
        <v>10</v>
      </c>
      <c r="E5" s="4" t="s">
        <v>10</v>
      </c>
      <c r="F5" s="3">
        <v>98.75</v>
      </c>
    </row>
    <row r="6" spans="1:6" x14ac:dyDescent="0.25">
      <c r="A6" s="2" t="s">
        <v>11</v>
      </c>
      <c r="B6" s="3">
        <v>49.37</v>
      </c>
      <c r="C6" s="4" t="s">
        <v>10</v>
      </c>
      <c r="D6" s="4" t="s">
        <v>10</v>
      </c>
      <c r="E6" s="4" t="s">
        <v>10</v>
      </c>
      <c r="F6" s="3">
        <v>49.37</v>
      </c>
    </row>
    <row r="7" spans="1:6" x14ac:dyDescent="0.25">
      <c r="A7" s="2" t="s">
        <v>12</v>
      </c>
      <c r="B7" s="3">
        <v>74.45</v>
      </c>
      <c r="C7" s="4" t="s">
        <v>10</v>
      </c>
      <c r="D7" s="4" t="s">
        <v>10</v>
      </c>
      <c r="E7" s="4" t="s">
        <v>10</v>
      </c>
      <c r="F7" s="3">
        <v>74.45</v>
      </c>
    </row>
    <row r="8" spans="1:6" x14ac:dyDescent="0.25">
      <c r="A8" s="2" t="s">
        <v>13</v>
      </c>
      <c r="B8" s="3">
        <v>95.88</v>
      </c>
      <c r="C8" s="4" t="s">
        <v>10</v>
      </c>
      <c r="D8" s="4" t="s">
        <v>10</v>
      </c>
      <c r="E8" s="4" t="s">
        <v>10</v>
      </c>
      <c r="F8" s="3">
        <v>95.88</v>
      </c>
    </row>
    <row r="9" spans="1:6" x14ac:dyDescent="0.25">
      <c r="A9" s="2" t="s">
        <v>14</v>
      </c>
      <c r="B9" s="3">
        <v>611.27</v>
      </c>
      <c r="C9" s="3">
        <v>3937.76</v>
      </c>
      <c r="D9" s="3">
        <v>739.21</v>
      </c>
      <c r="E9" s="3">
        <v>3937.76</v>
      </c>
      <c r="F9" s="3">
        <v>3809.82</v>
      </c>
    </row>
    <row r="10" spans="1:6" ht="24" x14ac:dyDescent="0.25">
      <c r="A10" s="2" t="s">
        <v>15</v>
      </c>
      <c r="B10" s="3">
        <v>2273.37</v>
      </c>
      <c r="C10" s="3">
        <v>15978.54</v>
      </c>
      <c r="D10" s="3">
        <v>15446.15</v>
      </c>
      <c r="E10" s="3">
        <v>15978.54</v>
      </c>
      <c r="F10" s="3">
        <v>2805.76</v>
      </c>
    </row>
    <row r="11" spans="1:6" x14ac:dyDescent="0.25">
      <c r="A11" s="2" t="s">
        <v>16</v>
      </c>
      <c r="B11" s="3">
        <v>391.8</v>
      </c>
      <c r="C11" s="3">
        <v>3667.57</v>
      </c>
      <c r="D11" s="3">
        <v>3512</v>
      </c>
      <c r="E11" s="3">
        <v>3667.57</v>
      </c>
      <c r="F11" s="3">
        <v>547.37</v>
      </c>
    </row>
    <row r="12" spans="1:6" x14ac:dyDescent="0.25">
      <c r="A12" s="2" t="s">
        <v>17</v>
      </c>
      <c r="B12" s="3">
        <v>2257.31</v>
      </c>
      <c r="C12" s="3">
        <v>21768.42</v>
      </c>
      <c r="D12" s="3">
        <v>20771.55</v>
      </c>
      <c r="E12" s="3">
        <v>21768.42</v>
      </c>
      <c r="F12" s="3">
        <v>3254.18</v>
      </c>
    </row>
    <row r="13" spans="1:6" x14ac:dyDescent="0.25">
      <c r="A13" s="2" t="s">
        <v>18</v>
      </c>
      <c r="B13" s="3">
        <v>3132.91</v>
      </c>
      <c r="C13" s="3">
        <v>54959.13</v>
      </c>
      <c r="D13" s="3">
        <v>49989.37</v>
      </c>
      <c r="E13" s="3">
        <v>54959.13</v>
      </c>
      <c r="F13" s="3">
        <v>8102.67</v>
      </c>
    </row>
    <row r="14" spans="1:6" x14ac:dyDescent="0.25">
      <c r="A14" s="2" t="s">
        <v>19</v>
      </c>
      <c r="B14" s="3">
        <v>527.61</v>
      </c>
      <c r="C14" s="3">
        <v>4911.96</v>
      </c>
      <c r="D14" s="3">
        <v>4685.87</v>
      </c>
      <c r="E14" s="3">
        <v>4911.96</v>
      </c>
      <c r="F14" s="3">
        <v>753.7</v>
      </c>
    </row>
    <row r="15" spans="1:6" x14ac:dyDescent="0.25">
      <c r="A15" s="5" t="s">
        <v>20</v>
      </c>
      <c r="B15" s="6">
        <f>SUM(B3:B14)</f>
        <v>63999.92</v>
      </c>
      <c r="C15" s="6">
        <f t="shared" ref="C15:F15" si="0">SUM(C3:C14)</f>
        <v>605846.1</v>
      </c>
      <c r="D15" s="6">
        <f t="shared" si="0"/>
        <v>580590.47</v>
      </c>
      <c r="E15" s="6">
        <f t="shared" si="0"/>
        <v>658782.06999999995</v>
      </c>
      <c r="F15" s="6">
        <f t="shared" si="0"/>
        <v>89255.549999999988</v>
      </c>
    </row>
    <row r="17" spans="1:6" x14ac:dyDescent="0.25">
      <c r="A17" s="7" t="s">
        <v>21</v>
      </c>
      <c r="B17" s="8"/>
    </row>
    <row r="18" spans="1:6" x14ac:dyDescent="0.25">
      <c r="A18" s="9" t="s">
        <v>22</v>
      </c>
      <c r="B18" s="23">
        <v>32857.699999999997</v>
      </c>
    </row>
    <row r="19" spans="1:6" x14ac:dyDescent="0.25">
      <c r="A19" s="9" t="s">
        <v>23</v>
      </c>
      <c r="B19" s="3">
        <f>D4</f>
        <v>80638.09</v>
      </c>
    </row>
    <row r="20" spans="1:6" x14ac:dyDescent="0.25">
      <c r="A20" s="9" t="s">
        <v>24</v>
      </c>
      <c r="B20" s="3">
        <v>136103.65</v>
      </c>
    </row>
    <row r="21" spans="1:6" ht="19.149999999999999" customHeight="1" x14ac:dyDescent="0.25">
      <c r="A21" s="10" t="s">
        <v>25</v>
      </c>
      <c r="B21" s="22">
        <f>B18+B19-B20</f>
        <v>-22607.86</v>
      </c>
    </row>
    <row r="22" spans="1:6" x14ac:dyDescent="0.25">
      <c r="C22" s="28" t="s">
        <v>26</v>
      </c>
      <c r="D22" s="29"/>
      <c r="E22" s="29"/>
      <c r="F22" s="29"/>
    </row>
    <row r="23" spans="1:6" ht="30" x14ac:dyDescent="0.25">
      <c r="C23" s="13" t="s">
        <v>27</v>
      </c>
      <c r="D23" s="11" t="s">
        <v>28</v>
      </c>
      <c r="E23" s="11" t="s">
        <v>29</v>
      </c>
      <c r="F23" s="11" t="s">
        <v>30</v>
      </c>
    </row>
    <row r="24" spans="1:6" ht="30" x14ac:dyDescent="0.25">
      <c r="C24" s="24">
        <v>44571</v>
      </c>
      <c r="D24" s="12" t="s">
        <v>31</v>
      </c>
      <c r="E24" s="15" t="s">
        <v>32</v>
      </c>
      <c r="F24" s="12">
        <v>1700</v>
      </c>
    </row>
    <row r="25" spans="1:6" ht="30" x14ac:dyDescent="0.25">
      <c r="C25" s="24">
        <v>44581</v>
      </c>
      <c r="D25" s="12" t="s">
        <v>33</v>
      </c>
      <c r="E25" s="15" t="s">
        <v>32</v>
      </c>
      <c r="F25" s="12">
        <v>1800</v>
      </c>
    </row>
    <row r="26" spans="1:6" ht="30" x14ac:dyDescent="0.25">
      <c r="C26" s="24">
        <v>44574</v>
      </c>
      <c r="D26" s="12" t="s">
        <v>33</v>
      </c>
      <c r="E26" s="15" t="s">
        <v>32</v>
      </c>
      <c r="F26" s="12">
        <v>3600</v>
      </c>
    </row>
    <row r="27" spans="1:6" ht="30" x14ac:dyDescent="0.25">
      <c r="C27" s="24">
        <v>44681</v>
      </c>
      <c r="D27" s="12" t="s">
        <v>34</v>
      </c>
      <c r="E27" s="15" t="s">
        <v>35</v>
      </c>
      <c r="F27" s="12">
        <v>5984.22</v>
      </c>
    </row>
    <row r="28" spans="1:6" ht="30" x14ac:dyDescent="0.25">
      <c r="C28" s="24">
        <v>44643</v>
      </c>
      <c r="D28" s="12" t="s">
        <v>34</v>
      </c>
      <c r="E28" s="15" t="s">
        <v>36</v>
      </c>
      <c r="F28" s="12">
        <v>3204.04</v>
      </c>
    </row>
    <row r="29" spans="1:6" ht="30" x14ac:dyDescent="0.25">
      <c r="C29" s="24">
        <v>44698</v>
      </c>
      <c r="D29" s="12" t="s">
        <v>37</v>
      </c>
      <c r="E29" s="15" t="s">
        <v>38</v>
      </c>
      <c r="F29" s="12">
        <v>9350</v>
      </c>
    </row>
    <row r="30" spans="1:6" ht="60" x14ac:dyDescent="0.25">
      <c r="C30" s="25">
        <v>44704</v>
      </c>
      <c r="D30" s="12" t="s">
        <v>34</v>
      </c>
      <c r="E30" s="15" t="s">
        <v>39</v>
      </c>
      <c r="F30" s="18">
        <v>4083.86</v>
      </c>
    </row>
    <row r="31" spans="1:6" x14ac:dyDescent="0.25">
      <c r="C31" s="25">
        <v>44862</v>
      </c>
      <c r="D31" s="14" t="s">
        <v>40</v>
      </c>
      <c r="E31" s="14" t="s">
        <v>41</v>
      </c>
      <c r="F31" s="18">
        <v>39975.589999999997</v>
      </c>
    </row>
    <row r="32" spans="1:6" x14ac:dyDescent="0.25">
      <c r="C32" s="25">
        <v>44915</v>
      </c>
      <c r="D32" s="12" t="s">
        <v>33</v>
      </c>
      <c r="E32" s="15" t="s">
        <v>42</v>
      </c>
      <c r="F32" s="18">
        <v>4000</v>
      </c>
    </row>
    <row r="33" spans="3:6" ht="45" x14ac:dyDescent="0.25">
      <c r="C33" s="25">
        <v>44857</v>
      </c>
      <c r="D33" s="12" t="s">
        <v>40</v>
      </c>
      <c r="E33" s="15" t="s">
        <v>43</v>
      </c>
      <c r="F33" s="19">
        <v>15005.9</v>
      </c>
    </row>
    <row r="34" spans="3:6" x14ac:dyDescent="0.25">
      <c r="C34" s="25">
        <v>44897</v>
      </c>
      <c r="D34" s="12" t="s">
        <v>34</v>
      </c>
      <c r="E34" s="15" t="s">
        <v>44</v>
      </c>
      <c r="F34" s="19">
        <v>2279.86</v>
      </c>
    </row>
    <row r="35" spans="3:6" ht="30" x14ac:dyDescent="0.25">
      <c r="C35" s="25">
        <v>44914</v>
      </c>
      <c r="D35" s="12" t="s">
        <v>34</v>
      </c>
      <c r="E35" s="15" t="s">
        <v>45</v>
      </c>
      <c r="F35" s="19">
        <v>2189.11</v>
      </c>
    </row>
    <row r="36" spans="3:6" ht="45" x14ac:dyDescent="0.25">
      <c r="C36" s="25">
        <v>44792</v>
      </c>
      <c r="D36" s="16" t="s">
        <v>40</v>
      </c>
      <c r="E36" s="17" t="s">
        <v>46</v>
      </c>
      <c r="F36" s="19">
        <v>37231.07</v>
      </c>
    </row>
    <row r="37" spans="3:6" ht="30" x14ac:dyDescent="0.25">
      <c r="C37" s="25">
        <v>44825</v>
      </c>
      <c r="D37" s="12" t="s">
        <v>47</v>
      </c>
      <c r="E37" s="15" t="s">
        <v>48</v>
      </c>
      <c r="F37" s="20">
        <v>5700</v>
      </c>
    </row>
    <row r="38" spans="3:6" x14ac:dyDescent="0.25">
      <c r="F38" s="21">
        <v>136103.65</v>
      </c>
    </row>
  </sheetData>
  <mergeCells count="2">
    <mergeCell ref="A1:F1"/>
    <mergeCell ref="C22:F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Chugunov</dc:creator>
  <cp:lastModifiedBy>Oleg Chugunov</cp:lastModifiedBy>
  <dcterms:created xsi:type="dcterms:W3CDTF">2023-03-02T05:09:17Z</dcterms:created>
  <dcterms:modified xsi:type="dcterms:W3CDTF">2023-03-20T05:41:32Z</dcterms:modified>
</cp:coreProperties>
</file>