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18" i="1" l="1"/>
  <c r="B20" i="1" s="1"/>
  <c r="E4" i="1"/>
</calcChain>
</file>

<file path=xl/sharedStrings.xml><?xml version="1.0" encoding="utf-8"?>
<sst xmlns="http://schemas.openxmlformats.org/spreadsheetml/2006/main" count="80" uniqueCount="52">
  <si>
    <t xml:space="preserve"> 3744 - Суворова ул, д.65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</si>
  <si>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</si>
  <si>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</si>
  <si>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</si>
  <si>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</si>
  <si>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</si>
  <si>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</si>
  <si>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</si>
  <si>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</t>
  </si>
  <si>
    <t xml:space="preserve"> Текущий ремонт</t>
  </si>
  <si>
    <t xml:space="preserve"> Обслуживание лифтов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</si>
  <si>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</si>
  <si>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</si>
  <si>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</si>
  <si>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</si>
  <si>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ГВС</t>
  </si>
  <si>
    <t xml:space="preserve"> Содержание - ЭЭ</t>
  </si>
  <si>
    <t xml:space="preserve"> Содержание - Вод-е</t>
  </si>
  <si>
    <t xml:space="preserve"> Ремонт лифтового оборудования</t>
  </si>
  <si>
    <t xml:space="preserve"> Итого по 3744: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</si>
  <si>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</si>
  <si>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</si>
  <si>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</si>
  <si>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</si>
  <si>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</si>
  <si>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</si>
  <si>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</si>
  <si>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</si>
  <si>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</si>
  <si>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МБУ "СЖО"</t>
  </si>
  <si>
    <t>вывоз мусора</t>
  </si>
  <si>
    <t>Ваш Дом</t>
  </si>
  <si>
    <t>дезинсекц. Подвала</t>
  </si>
  <si>
    <t>Калуга-домоф.</t>
  </si>
  <si>
    <t>ключи</t>
  </si>
  <si>
    <t>чек</t>
  </si>
  <si>
    <t>замок, проушина</t>
  </si>
  <si>
    <t>Калькуляция</t>
  </si>
  <si>
    <t>замена корен. Крана</t>
  </si>
  <si>
    <t>яд мыш.</t>
  </si>
  <si>
    <t>замена задиж. В подвале</t>
  </si>
  <si>
    <t>замена фановой трубы</t>
  </si>
  <si>
    <t>замена светильника</t>
  </si>
  <si>
    <t>ИП Хакимов</t>
  </si>
  <si>
    <t>уборка снега</t>
  </si>
  <si>
    <t>Калугалифтремстрой</t>
  </si>
  <si>
    <t>замена табло</t>
  </si>
  <si>
    <t>замена фотобарьера</t>
  </si>
  <si>
    <t>калькуляция</t>
  </si>
  <si>
    <t>замена отвода на стояке</t>
  </si>
  <si>
    <t>Всего расходы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</si>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</sst>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\ ##0.00"/>
    <numFmt numFmtId="165" formatCode="dd/mm/yy;@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30">
    <xf numFmtId="0" fontId="0" fillId="0" borderId="0" xfId="0"/>
    <xf numFmtId="0" fontId="2" fillId="0" borderId="3" xfId="2" quotePrefix="1" applyBorder="1" applyAlignment="1">
      <alignment horizontal="center" vertical="center" wrapText="1"/>
    </xf>
    <xf numFmtId="0" fontId="2" fillId="0" borderId="4" xfId="2" quotePrefix="1" applyBorder="1" applyAlignment="1">
      <alignment horizontal="center" vertical="center" wrapText="1"/>
    </xf>
    <xf numFmtId="0" fontId="3" fillId="0" borderId="1" xfId="3" quotePrefix="1" applyBorder="1" applyAlignment="1">
      <alignment horizontal="left" vertical="top" wrapText="1"/>
    </xf>
    <xf numFmtId="0" fontId="4" fillId="0" borderId="5" xfId="4" applyBorder="1" applyAlignment="1">
      <alignment horizontal="right" vertical="center" wrapText="1"/>
    </xf>
    <xf numFmtId="164" fontId="4" fillId="0" borderId="1" xfId="4" applyNumberFormat="1" applyBorder="1" applyAlignment="1">
      <alignment horizontal="right" vertical="center" wrapText="1"/>
    </xf>
    <xf numFmtId="0" fontId="4" fillId="0" borderId="2" xfId="4" applyBorder="1" applyAlignment="1">
      <alignment horizontal="right" vertical="center" wrapText="1"/>
    </xf>
    <xf numFmtId="0" fontId="1" fillId="0" borderId="1" xfId="5" quotePrefix="1" applyBorder="1" applyAlignment="1">
      <alignment horizontal="left" vertical="top" wrapText="1"/>
    </xf>
    <xf numFmtId="0" fontId="5" fillId="0" borderId="2" xfId="6" applyBorder="1" applyAlignment="1">
      <alignment horizontal="right" vertical="center" wrapText="1"/>
    </xf>
    <xf numFmtId="164" fontId="5" fillId="0" borderId="1" xfId="6" applyNumberFormat="1" applyBorder="1" applyAlignment="1">
      <alignment horizontal="right" vertical="center" wrapText="1"/>
    </xf>
    <xf numFmtId="0" fontId="6" fillId="0" borderId="5" xfId="4" applyFont="1" applyBorder="1" applyAlignment="1">
      <alignment horizontal="left" vertical="top" wrapText="1"/>
    </xf>
    <xf numFmtId="4" fontId="7" fillId="0" borderId="5" xfId="0" applyNumberFormat="1" applyFont="1" applyBorder="1"/>
    <xf numFmtId="0" fontId="8" fillId="0" borderId="5" xfId="0" applyFont="1" applyBorder="1" applyAlignment="1">
      <alignment wrapText="1"/>
    </xf>
    <xf numFmtId="4" fontId="7" fillId="2" borderId="5" xfId="0" applyNumberFormat="1" applyFont="1" applyFill="1" applyBorder="1" applyAlignment="1">
      <alignment wrapText="1"/>
    </xf>
    <xf numFmtId="164" fontId="4" fillId="0" borderId="5" xfId="4" applyNumberFormat="1" applyBorder="1" applyAlignment="1">
      <alignment horizontal="right" vertical="center" wrapText="1"/>
    </xf>
    <xf numFmtId="0" fontId="9" fillId="0" borderId="5" xfId="0" applyFont="1" applyBorder="1" applyAlignment="1">
      <alignment wrapText="1"/>
    </xf>
    <xf numFmtId="4" fontId="10" fillId="0" borderId="5" xfId="4" applyNumberFormat="1" applyFont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center" wrapText="1"/>
    </xf>
    <xf numFmtId="0" fontId="12" fillId="4" borderId="5" xfId="0" applyFont="1" applyFill="1" applyBorder="1" applyAlignment="1">
      <alignment wrapText="1"/>
    </xf>
    <xf numFmtId="4" fontId="13" fillId="0" borderId="5" xfId="0" applyNumberFormat="1" applyFont="1" applyFill="1" applyBorder="1" applyAlignment="1">
      <alignment horizontal="left" wrapText="1"/>
    </xf>
    <xf numFmtId="14" fontId="13" fillId="0" borderId="5" xfId="0" applyNumberFormat="1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43" fontId="13" fillId="2" borderId="5" xfId="0" applyNumberFormat="1" applyFont="1" applyFill="1" applyBorder="1" applyAlignment="1">
      <alignment horizontal="right" wrapText="1"/>
    </xf>
    <xf numFmtId="14" fontId="13" fillId="0" borderId="5" xfId="0" applyNumberFormat="1" applyFont="1" applyBorder="1" applyAlignment="1">
      <alignment horizontal="left" wrapText="1"/>
    </xf>
    <xf numFmtId="0" fontId="13" fillId="0" borderId="0" xfId="0" applyFont="1" applyAlignment="1">
      <alignment wrapText="1"/>
    </xf>
    <xf numFmtId="43" fontId="11" fillId="2" borderId="0" xfId="0" applyNumberFormat="1" applyFont="1" applyFill="1" applyAlignment="1">
      <alignment horizontal="center" wrapText="1"/>
    </xf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1" fillId="3" borderId="6" xfId="0" applyFont="1" applyFill="1" applyBorder="1" applyAlignment="1">
      <alignment horizontal="center" wrapText="1"/>
    </xf>
    <xf numFmtId="0" fontId="11" fillId="0" borderId="6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20" sqref="A20"/>
    </sheetView>
  </sheetViews>
  <sheetFormatPr defaultRowHeight="15" x14ac:dyDescent="0.25"/>
  <cols>
    <col min="1" max="1" width="36.28515625" customWidth="1"/>
    <col min="2" max="2" width="12.5703125" customWidth="1"/>
    <col min="3" max="3" width="16.5703125" customWidth="1"/>
    <col min="4" max="5" width="14.85546875" customWidth="1"/>
    <col min="6" max="6" width="12.42578125" customWidth="1"/>
  </cols>
  <sheetData>
    <row r="1" spans="1:6" x14ac:dyDescent="0.25">
      <c r="A1" s="26" t="s">
        <v>0</v>
      </c>
      <c r="B1" s="27"/>
      <c r="C1" s="27"/>
      <c r="D1" s="27"/>
      <c r="E1" s="27"/>
      <c r="F1" s="27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x14ac:dyDescent="0.25">
      <c r="A3" s="3" t="s">
        <v>7</v>
      </c>
      <c r="B3" s="4" t="s">
        <v>8</v>
      </c>
      <c r="C3" s="5">
        <v>646449.48</v>
      </c>
      <c r="D3" s="5">
        <v>517038.56</v>
      </c>
      <c r="E3" s="5">
        <v>646449.48</v>
      </c>
      <c r="F3" s="5">
        <v>129410.92</v>
      </c>
    </row>
    <row r="4" spans="1:6" x14ac:dyDescent="0.25">
      <c r="A4" s="3" t="s">
        <v>9</v>
      </c>
      <c r="B4" s="6" t="s">
        <v>8</v>
      </c>
      <c r="C4" s="5">
        <v>96220.44</v>
      </c>
      <c r="D4" s="5">
        <v>76958.33</v>
      </c>
      <c r="E4" s="5">
        <f>B19</f>
        <v>179669.34</v>
      </c>
      <c r="F4" s="5">
        <v>19262.11</v>
      </c>
    </row>
    <row r="5" spans="1:6" x14ac:dyDescent="0.25">
      <c r="A5" s="3" t="s">
        <v>10</v>
      </c>
      <c r="B5" s="4" t="s">
        <v>8</v>
      </c>
      <c r="C5" s="5">
        <v>180296.28</v>
      </c>
      <c r="D5" s="5">
        <v>144203.20000000001</v>
      </c>
      <c r="E5" s="5">
        <v>180296.28</v>
      </c>
      <c r="F5" s="5">
        <v>36093.08</v>
      </c>
    </row>
    <row r="6" spans="1:6" x14ac:dyDescent="0.25">
      <c r="A6" s="3" t="s">
        <v>11</v>
      </c>
      <c r="B6" s="6" t="s">
        <v>8</v>
      </c>
      <c r="C6" s="5">
        <v>476.06</v>
      </c>
      <c r="D6" s="5">
        <v>51.92</v>
      </c>
      <c r="E6" s="5">
        <v>476.06</v>
      </c>
      <c r="F6" s="5">
        <v>424.14</v>
      </c>
    </row>
    <row r="7" spans="1:6" ht="24" x14ac:dyDescent="0.25">
      <c r="A7" s="3" t="s">
        <v>12</v>
      </c>
      <c r="B7" s="4" t="s">
        <v>8</v>
      </c>
      <c r="C7" s="5">
        <v>5705.55</v>
      </c>
      <c r="D7" s="5">
        <v>3635.78</v>
      </c>
      <c r="E7" s="5">
        <v>5705.55</v>
      </c>
      <c r="F7" s="5">
        <v>2069.77</v>
      </c>
    </row>
    <row r="8" spans="1:6" ht="24" x14ac:dyDescent="0.25">
      <c r="A8" s="3" t="s">
        <v>13</v>
      </c>
      <c r="B8" s="6" t="s">
        <v>8</v>
      </c>
      <c r="C8" s="5">
        <v>150.24</v>
      </c>
      <c r="D8" s="5">
        <v>119.42</v>
      </c>
      <c r="E8" s="5">
        <v>150.24</v>
      </c>
      <c r="F8" s="5">
        <v>30.82</v>
      </c>
    </row>
    <row r="9" spans="1:6" x14ac:dyDescent="0.25">
      <c r="A9" s="3" t="s">
        <v>14</v>
      </c>
      <c r="B9" s="4" t="s">
        <v>8</v>
      </c>
      <c r="C9" s="5">
        <v>8407.5</v>
      </c>
      <c r="D9" s="5">
        <v>6688.18</v>
      </c>
      <c r="E9" s="5">
        <v>8407.5</v>
      </c>
      <c r="F9" s="5">
        <v>1719.32</v>
      </c>
    </row>
    <row r="10" spans="1:6" x14ac:dyDescent="0.25">
      <c r="A10" s="3" t="s">
        <v>15</v>
      </c>
      <c r="B10" s="6" t="s">
        <v>8</v>
      </c>
      <c r="C10" s="5">
        <v>51847.26</v>
      </c>
      <c r="D10" s="5">
        <v>41244.629999999997</v>
      </c>
      <c r="E10" s="5">
        <v>51847.26</v>
      </c>
      <c r="F10" s="5">
        <v>10602.63</v>
      </c>
    </row>
    <row r="11" spans="1:6" x14ac:dyDescent="0.25">
      <c r="A11" s="3" t="s">
        <v>16</v>
      </c>
      <c r="B11" s="4" t="s">
        <v>8</v>
      </c>
      <c r="C11" s="5">
        <v>128451.78</v>
      </c>
      <c r="D11" s="5">
        <v>102065.43</v>
      </c>
      <c r="E11" s="5">
        <v>128451.78</v>
      </c>
      <c r="F11" s="5">
        <v>26386.35</v>
      </c>
    </row>
    <row r="12" spans="1:6" x14ac:dyDescent="0.25">
      <c r="A12" s="3" t="s">
        <v>17</v>
      </c>
      <c r="B12" s="6" t="s">
        <v>8</v>
      </c>
      <c r="C12" s="5">
        <v>11209.8</v>
      </c>
      <c r="D12" s="5">
        <v>8917.4500000000007</v>
      </c>
      <c r="E12" s="5">
        <v>11209.8</v>
      </c>
      <c r="F12" s="5">
        <v>2292.35</v>
      </c>
    </row>
    <row r="13" spans="1:6" x14ac:dyDescent="0.25">
      <c r="A13" s="3" t="s">
        <v>18</v>
      </c>
      <c r="B13" s="4" t="s">
        <v>8</v>
      </c>
      <c r="C13" s="5">
        <v>74422.84</v>
      </c>
      <c r="D13" s="5">
        <v>45263.3</v>
      </c>
      <c r="E13" s="5">
        <v>74422.84</v>
      </c>
      <c r="F13" s="5">
        <v>29159.54</v>
      </c>
    </row>
    <row r="14" spans="1:6" x14ac:dyDescent="0.25">
      <c r="A14" s="7" t="s">
        <v>19</v>
      </c>
      <c r="B14" s="8" t="s">
        <v>8</v>
      </c>
      <c r="C14" s="9">
        <v>1203637.23</v>
      </c>
      <c r="D14" s="9">
        <v>946186.2</v>
      </c>
      <c r="E14" s="9">
        <v>1203637.23</v>
      </c>
      <c r="F14" s="9">
        <v>257451.03</v>
      </c>
    </row>
    <row r="16" spans="1:6" x14ac:dyDescent="0.25">
      <c r="A16" s="10" t="s">
        <v>20</v>
      </c>
      <c r="B16" s="11"/>
    </row>
    <row r="17" spans="1:4" x14ac:dyDescent="0.25">
      <c r="A17" s="12" t="s">
        <v>21</v>
      </c>
      <c r="B17" s="13">
        <v>0</v>
      </c>
    </row>
    <row r="18" spans="1:4" x14ac:dyDescent="0.25">
      <c r="A18" s="12" t="s">
        <v>22</v>
      </c>
      <c r="B18" s="14">
        <f>D4</f>
        <v>76958.33</v>
      </c>
    </row>
    <row r="19" spans="1:4" x14ac:dyDescent="0.25">
      <c r="A19" s="12" t="s">
        <v>23</v>
      </c>
      <c r="B19" s="14">
        <v>179669.34</v>
      </c>
    </row>
    <row r="20" spans="1:4" x14ac:dyDescent="0.25">
      <c r="A20" s="15" t="s">
        <v>51</v>
      </c>
      <c r="B20" s="16">
        <f>B17+B18-B19</f>
        <v>-102711.01</v>
      </c>
    </row>
    <row r="22" spans="1:4" x14ac:dyDescent="0.25">
      <c r="A22" s="28" t="s">
        <v>24</v>
      </c>
      <c r="B22" s="29"/>
      <c r="C22" s="29"/>
      <c r="D22" s="29"/>
    </row>
    <row r="23" spans="1:4" ht="30" x14ac:dyDescent="0.25">
      <c r="A23" s="17" t="s">
        <v>25</v>
      </c>
      <c r="B23" s="18" t="s">
        <v>26</v>
      </c>
      <c r="C23" s="18" t="s">
        <v>27</v>
      </c>
      <c r="D23" s="18" t="s">
        <v>28</v>
      </c>
    </row>
    <row r="24" spans="1:4" x14ac:dyDescent="0.25">
      <c r="A24" s="20">
        <v>45127</v>
      </c>
      <c r="B24" s="19" t="s">
        <v>29</v>
      </c>
      <c r="C24" s="19" t="s">
        <v>30</v>
      </c>
      <c r="D24" s="22">
        <v>2240</v>
      </c>
    </row>
    <row r="25" spans="1:4" ht="30" x14ac:dyDescent="0.25">
      <c r="A25" s="20">
        <v>45132</v>
      </c>
      <c r="B25" s="19" t="s">
        <v>31</v>
      </c>
      <c r="C25" s="19" t="s">
        <v>32</v>
      </c>
      <c r="D25" s="22">
        <v>5814</v>
      </c>
    </row>
    <row r="26" spans="1:4" ht="30" x14ac:dyDescent="0.25">
      <c r="A26" s="20">
        <v>45137</v>
      </c>
      <c r="B26" s="19" t="s">
        <v>33</v>
      </c>
      <c r="C26" s="19" t="s">
        <v>34</v>
      </c>
      <c r="D26" s="22">
        <v>450</v>
      </c>
    </row>
    <row r="27" spans="1:4" x14ac:dyDescent="0.25">
      <c r="A27" s="20">
        <v>45126</v>
      </c>
      <c r="B27" s="19" t="s">
        <v>35</v>
      </c>
      <c r="C27" s="19" t="s">
        <v>36</v>
      </c>
      <c r="D27" s="22">
        <v>506</v>
      </c>
    </row>
    <row r="28" spans="1:4" ht="30" x14ac:dyDescent="0.25">
      <c r="A28" s="20">
        <v>45121</v>
      </c>
      <c r="B28" s="19" t="s">
        <v>37</v>
      </c>
      <c r="C28" s="19" t="s">
        <v>38</v>
      </c>
      <c r="D28" s="22">
        <v>2301.86</v>
      </c>
    </row>
    <row r="29" spans="1:4" ht="30" x14ac:dyDescent="0.25">
      <c r="A29" s="20">
        <v>45111</v>
      </c>
      <c r="B29" s="19" t="s">
        <v>37</v>
      </c>
      <c r="C29" s="19" t="s">
        <v>38</v>
      </c>
      <c r="D29" s="22">
        <v>2741.86</v>
      </c>
    </row>
    <row r="30" spans="1:4" x14ac:dyDescent="0.25">
      <c r="A30" s="20">
        <v>45180</v>
      </c>
      <c r="B30" s="19" t="s">
        <v>35</v>
      </c>
      <c r="C30" s="19" t="s">
        <v>39</v>
      </c>
      <c r="D30" s="22">
        <v>300</v>
      </c>
    </row>
    <row r="31" spans="1:4" ht="30" x14ac:dyDescent="0.25">
      <c r="A31" s="20">
        <v>45194</v>
      </c>
      <c r="B31" s="21" t="s">
        <v>37</v>
      </c>
      <c r="C31" s="21" t="s">
        <v>40</v>
      </c>
      <c r="D31" s="22">
        <v>80677.09</v>
      </c>
    </row>
    <row r="32" spans="1:4" ht="30" x14ac:dyDescent="0.25">
      <c r="A32" s="20">
        <v>45154</v>
      </c>
      <c r="B32" s="19" t="s">
        <v>37</v>
      </c>
      <c r="C32" s="19" t="s">
        <v>41</v>
      </c>
      <c r="D32" s="22">
        <v>6376.92</v>
      </c>
    </row>
    <row r="33" spans="1:4" ht="30" x14ac:dyDescent="0.25">
      <c r="A33" s="23">
        <v>45157</v>
      </c>
      <c r="B33" s="19" t="s">
        <v>37</v>
      </c>
      <c r="C33" s="19" t="s">
        <v>42</v>
      </c>
      <c r="D33" s="22">
        <v>2604.0300000000002</v>
      </c>
    </row>
    <row r="34" spans="1:4" x14ac:dyDescent="0.25">
      <c r="A34" s="23">
        <v>45261</v>
      </c>
      <c r="B34" s="19" t="s">
        <v>43</v>
      </c>
      <c r="C34" s="19" t="s">
        <v>44</v>
      </c>
      <c r="D34" s="22">
        <v>2900</v>
      </c>
    </row>
    <row r="35" spans="1:4" x14ac:dyDescent="0.25">
      <c r="A35" s="23">
        <v>45264</v>
      </c>
      <c r="B35" s="19" t="s">
        <v>43</v>
      </c>
      <c r="C35" s="19" t="s">
        <v>44</v>
      </c>
      <c r="D35" s="22">
        <v>2900</v>
      </c>
    </row>
    <row r="36" spans="1:4" x14ac:dyDescent="0.25">
      <c r="A36" s="23">
        <v>45257</v>
      </c>
      <c r="B36" s="19" t="s">
        <v>43</v>
      </c>
      <c r="C36" s="19" t="s">
        <v>44</v>
      </c>
      <c r="D36" s="22">
        <v>2900</v>
      </c>
    </row>
    <row r="37" spans="1:4" x14ac:dyDescent="0.25">
      <c r="A37" s="23">
        <v>45276</v>
      </c>
      <c r="B37" s="19" t="s">
        <v>43</v>
      </c>
      <c r="C37" s="19" t="s">
        <v>44</v>
      </c>
      <c r="D37" s="22">
        <v>2900</v>
      </c>
    </row>
    <row r="38" spans="1:4" x14ac:dyDescent="0.25">
      <c r="A38" s="23">
        <v>45273</v>
      </c>
      <c r="B38" s="19" t="s">
        <v>43</v>
      </c>
      <c r="C38" s="19" t="s">
        <v>44</v>
      </c>
      <c r="D38" s="22">
        <v>5800</v>
      </c>
    </row>
    <row r="39" spans="1:4" ht="30" x14ac:dyDescent="0.25">
      <c r="A39" s="23">
        <v>45282</v>
      </c>
      <c r="B39" s="19" t="s">
        <v>45</v>
      </c>
      <c r="C39" s="19" t="s">
        <v>46</v>
      </c>
      <c r="D39" s="22">
        <v>27250.79</v>
      </c>
    </row>
    <row r="40" spans="1:4" ht="30" x14ac:dyDescent="0.25">
      <c r="A40" s="23">
        <v>45282</v>
      </c>
      <c r="B40" s="19" t="s">
        <v>45</v>
      </c>
      <c r="C40" s="19" t="s">
        <v>47</v>
      </c>
      <c r="D40" s="22">
        <v>22760.31</v>
      </c>
    </row>
    <row r="41" spans="1:4" ht="30" x14ac:dyDescent="0.25">
      <c r="A41" s="23">
        <v>45250</v>
      </c>
      <c r="B41" s="19" t="s">
        <v>37</v>
      </c>
      <c r="C41" s="19" t="s">
        <v>42</v>
      </c>
      <c r="D41" s="22">
        <v>4391.8599999999997</v>
      </c>
    </row>
    <row r="42" spans="1:4" ht="30" x14ac:dyDescent="0.25">
      <c r="A42" s="23">
        <v>45268</v>
      </c>
      <c r="B42" s="19" t="s">
        <v>48</v>
      </c>
      <c r="C42" s="19" t="s">
        <v>49</v>
      </c>
      <c r="D42" s="22">
        <v>3854.62</v>
      </c>
    </row>
    <row r="43" spans="1:4" x14ac:dyDescent="0.25">
      <c r="A43" s="24"/>
      <c r="B43" s="24"/>
      <c r="C43" s="24" t="s">
        <v>50</v>
      </c>
      <c r="D43" s="25">
        <f>SUM(D24:D42)</f>
        <v>179669.33999999997</v>
      </c>
    </row>
  </sheetData>
  <mergeCells count="2">
    <mergeCell ref="A1:F1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2024-04-01T07:07:44Z</dcterms:created>
  <dcterms:modified xsi:type="dcterms:W3CDTF">2024-04-11T14:58:01Z</dcterms:modified>
</cp:coreProperties>
</file>