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0f79b0c172e82c4/!!!УК/11111/Отчёт 2022/222/"/>
    </mc:Choice>
  </mc:AlternateContent>
  <xr:revisionPtr revIDLastSave="1" documentId="11_AA22F52E882C147BB13DD8FF49FF98A09E95C525" xr6:coauthVersionLast="47" xr6:coauthVersionMax="47" xr10:uidLastSave="{D8099F1A-5FDE-4429-A6F8-048EA29ECECE}"/>
  <bookViews>
    <workbookView xWindow="17265" yWindow="0" windowWidth="11145" windowHeight="148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C11" i="1"/>
  <c r="D11" i="1"/>
  <c r="E11" i="1"/>
  <c r="F11" i="1"/>
  <c r="B11" i="1"/>
  <c r="B15" i="1"/>
  <c r="B17" i="1" l="1"/>
</calcChain>
</file>

<file path=xl/sharedStrings.xml><?xml version="1.0" encoding="utf-8"?>
<sst xmlns="http://schemas.openxmlformats.org/spreadsheetml/2006/main" count="51" uniqueCount="37">
  <si>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</si>
  <si>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</si>
  <si>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</si>
  <si>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</si>
  <si>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</si>
  <si>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</si>
  <si>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</si>
  <si>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Текущий ремонт</t>
  </si>
  <si>
    <t xml:space="preserve"> Пеня</t>
  </si>
  <si>
    <t xml:space="preserve"> Обслуживание коллективных приборов учёта ЭЭ</t>
  </si>
  <si>
    <t xml:space="preserve"> 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</si>
  <si>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</si>
  <si>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</si>
  <si>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</si>
  <si>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Содержание - Вод-е</t>
  </si>
  <si>
    <t xml:space="preserve"> Итого по 9835:</t>
  </si>
  <si>
    <t>Текукщий ремонт</t>
  </si>
  <si>
    <t>Остаток на начало 2022 года</t>
  </si>
  <si>
    <t>Поступило средств за 2022 г.</t>
  </si>
  <si>
    <t>Израсходовано за 2022 г.</t>
  </si>
  <si>
    <t>Остаток денежных средств на 01.01.2023</t>
  </si>
  <si>
    <t>Выполнение работ по текущему ремонту</t>
  </si>
  <si>
    <t>дата акта</t>
  </si>
  <si>
    <t>Поставщик услуги</t>
  </si>
  <si>
    <t>наименование работ</t>
  </si>
  <si>
    <t>стоимость</t>
  </si>
  <si>
    <t>Калькуляция</t>
  </si>
  <si>
    <t>замена св.на подъез.</t>
  </si>
  <si>
    <t>уст. Почт. Ящ.</t>
  </si>
  <si>
    <t>замена корен. Крана</t>
  </si>
  <si>
    <t>калькуляция</t>
  </si>
  <si>
    <t>замена уч. Канализ.</t>
  </si>
  <si>
    <t>устан. Автоматов</t>
  </si>
  <si>
    <t xml:space="preserve">ИП Хакимов </t>
  </si>
  <si>
    <t>ремонт межпан.швов</t>
  </si>
  <si>
    <t>уст. Автоматов</t>
  </si>
  <si>
    <t xml:space="preserve"> ш Одоевское, д.7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</si>
</sst>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 ##0.00"/>
    <numFmt numFmtId="165" formatCode="dd/mm/yy;@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1" fillId="0" borderId="0">
      <alignment horizontal="left" vertical="top"/>
    </xf>
    <xf numFmtId="0" fontId="5" fillId="0" borderId="0">
      <alignment horizontal="right" vertical="center"/>
    </xf>
  </cellStyleXfs>
  <cellXfs count="28">
    <xf numFmtId="0" fontId="0" fillId="0" borderId="0" xfId="0"/>
    <xf numFmtId="4" fontId="6" fillId="0" borderId="3" xfId="0" applyNumberFormat="1" applyFont="1" applyBorder="1"/>
    <xf numFmtId="4" fontId="7" fillId="2" borderId="3" xfId="0" applyNumberFormat="1" applyFont="1" applyFill="1" applyBorder="1" applyAlignment="1">
      <alignment wrapText="1"/>
    </xf>
    <xf numFmtId="4" fontId="8" fillId="0" borderId="3" xfId="4" applyNumberFormat="1" applyFont="1" applyBorder="1" applyAlignment="1">
      <alignment horizontal="right" wrapText="1"/>
    </xf>
    <xf numFmtId="0" fontId="5" fillId="0" borderId="3" xfId="2" quotePrefix="1" applyFont="1" applyBorder="1" applyAlignment="1">
      <alignment horizontal="center" vertical="center" wrapText="1"/>
    </xf>
    <xf numFmtId="0" fontId="4" fillId="0" borderId="3" xfId="3" quotePrefix="1" applyFont="1" applyBorder="1" applyAlignment="1">
      <alignment horizontal="left" vertical="top" wrapText="1"/>
    </xf>
    <xf numFmtId="164" fontId="4" fillId="0" borderId="3" xfId="4" applyNumberFormat="1" applyBorder="1" applyAlignment="1">
      <alignment horizontal="right" vertical="center" wrapText="1"/>
    </xf>
    <xf numFmtId="0" fontId="4" fillId="0" borderId="3" xfId="4" applyBorder="1" applyAlignment="1">
      <alignment horizontal="right" vertical="center" wrapText="1"/>
    </xf>
    <xf numFmtId="0" fontId="5" fillId="0" borderId="3" xfId="5" quotePrefix="1" applyFont="1" applyBorder="1" applyAlignment="1">
      <alignment horizontal="left" vertical="top" wrapText="1"/>
    </xf>
    <xf numFmtId="164" fontId="5" fillId="0" borderId="3" xfId="6" applyNumberFormat="1" applyBorder="1" applyAlignment="1">
      <alignment horizontal="right" vertical="center" wrapText="1"/>
    </xf>
    <xf numFmtId="0" fontId="8" fillId="0" borderId="3" xfId="4" applyFont="1" applyBorder="1" applyAlignment="1">
      <alignment horizontal="left" vertical="top" wrapText="1"/>
    </xf>
    <xf numFmtId="0" fontId="6" fillId="0" borderId="3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6" fillId="0" borderId="0" xfId="0" applyFont="1"/>
    <xf numFmtId="4" fontId="6" fillId="0" borderId="0" xfId="0" applyNumberFormat="1" applyFont="1"/>
    <xf numFmtId="165" fontId="9" fillId="4" borderId="3" xfId="0" applyNumberFormat="1" applyFont="1" applyFill="1" applyBorder="1" applyAlignment="1">
      <alignment wrapText="1"/>
    </xf>
    <xf numFmtId="0" fontId="9" fillId="4" borderId="3" xfId="0" applyFont="1" applyFill="1" applyBorder="1" applyAlignment="1">
      <alignment wrapText="1"/>
    </xf>
    <xf numFmtId="165" fontId="6" fillId="2" borderId="3" xfId="0" applyNumberFormat="1" applyFont="1" applyFill="1" applyBorder="1"/>
    <xf numFmtId="4" fontId="6" fillId="2" borderId="3" xfId="0" applyNumberFormat="1" applyFont="1" applyFill="1" applyBorder="1"/>
    <xf numFmtId="14" fontId="6" fillId="0" borderId="3" xfId="0" applyNumberFormat="1" applyFont="1" applyBorder="1"/>
    <xf numFmtId="0" fontId="6" fillId="0" borderId="3" xfId="0" applyFont="1" applyBorder="1" applyAlignment="1">
      <alignment horizontal="left"/>
    </xf>
    <xf numFmtId="0" fontId="6" fillId="0" borderId="3" xfId="0" applyFont="1" applyBorder="1"/>
    <xf numFmtId="2" fontId="6" fillId="0" borderId="3" xfId="0" applyNumberFormat="1" applyFont="1" applyBorder="1"/>
    <xf numFmtId="0" fontId="6" fillId="0" borderId="0" xfId="0" applyFont="1" applyAlignment="1">
      <alignment horizontal="left"/>
    </xf>
    <xf numFmtId="0" fontId="5" fillId="0" borderId="1" xfId="1" quotePrefix="1" applyFont="1" applyBorder="1" applyAlignment="1">
      <alignment horizontal="center" vertical="top" wrapText="1"/>
    </xf>
    <xf numFmtId="0" fontId="6" fillId="0" borderId="2" xfId="0" applyFont="1" applyBorder="1" applyAlignment="1">
      <alignment wrapText="1"/>
    </xf>
    <xf numFmtId="0" fontId="7" fillId="3" borderId="4" xfId="0" applyFont="1" applyFill="1" applyBorder="1" applyAlignment="1">
      <alignment horizontal="center"/>
    </xf>
    <xf numFmtId="0" fontId="7" fillId="0" borderId="4" xfId="0" applyFont="1" applyBorder="1"/>
  </cellXfs>
  <cellStyles count="7">
    <cellStyle name="S10" xfId="2" xr:uid="{00000000-0005-0000-0000-000000000000}"/>
    <cellStyle name="S11" xfId="1" xr:uid="{00000000-0005-0000-0000-000001000000}"/>
    <cellStyle name="S5" xfId="4" xr:uid="{00000000-0005-0000-0000-000002000000}"/>
    <cellStyle name="S6" xfId="3" xr:uid="{00000000-0005-0000-0000-000003000000}"/>
    <cellStyle name="S8" xfId="6" xr:uid="{00000000-0005-0000-0000-000004000000}"/>
    <cellStyle name="S9" xfId="5" xr:uid="{00000000-0005-0000-0000-000005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zoomScale="120" zoomScaleNormal="120" workbookViewId="0">
      <selection activeCell="E11" sqref="E11"/>
    </sheetView>
  </sheetViews>
  <sheetFormatPr defaultColWidth="8.85546875" defaultRowHeight="11.25" x14ac:dyDescent="0.2"/>
  <cols>
    <col min="1" max="1" width="36.140625" style="13" customWidth="1"/>
    <col min="2" max="2" width="13.5703125" style="13" customWidth="1"/>
    <col min="3" max="3" width="14.7109375" style="13" customWidth="1"/>
    <col min="4" max="5" width="14.5703125" style="13" customWidth="1"/>
    <col min="6" max="6" width="13.28515625" style="13" customWidth="1"/>
    <col min="7" max="16384" width="8.85546875" style="13"/>
  </cols>
  <sheetData>
    <row r="1" spans="1:6" x14ac:dyDescent="0.2">
      <c r="A1" s="24" t="s">
        <v>36</v>
      </c>
      <c r="B1" s="25"/>
      <c r="C1" s="25"/>
      <c r="D1" s="25"/>
      <c r="E1" s="25"/>
      <c r="F1" s="25"/>
    </row>
    <row r="2" spans="1:6" ht="31.5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6">
        <v>8152.79</v>
      </c>
      <c r="C3" s="6">
        <v>317490</v>
      </c>
      <c r="D3" s="6">
        <v>246677.79</v>
      </c>
      <c r="E3" s="6">
        <v>317490</v>
      </c>
      <c r="F3" s="6">
        <v>78965</v>
      </c>
    </row>
    <row r="4" spans="1:6" x14ac:dyDescent="0.2">
      <c r="A4" s="5" t="s">
        <v>7</v>
      </c>
      <c r="B4" s="6">
        <v>2022.58</v>
      </c>
      <c r="C4" s="6">
        <v>63498</v>
      </c>
      <c r="D4" s="6">
        <v>49529.760000000002</v>
      </c>
      <c r="E4" s="14">
        <v>100833.88</v>
      </c>
      <c r="F4" s="6">
        <v>15990.82</v>
      </c>
    </row>
    <row r="5" spans="1:6" x14ac:dyDescent="0.2">
      <c r="A5" s="5" t="s">
        <v>8</v>
      </c>
      <c r="B5" s="6">
        <v>59.3</v>
      </c>
      <c r="C5" s="6">
        <v>5387.02</v>
      </c>
      <c r="D5" s="6">
        <v>538.46</v>
      </c>
      <c r="E5" s="6">
        <v>5387.02</v>
      </c>
      <c r="F5" s="6">
        <v>4907.8599999999997</v>
      </c>
    </row>
    <row r="6" spans="1:6" x14ac:dyDescent="0.2">
      <c r="A6" s="5" t="s">
        <v>9</v>
      </c>
      <c r="B6" s="7" t="s">
        <v>10</v>
      </c>
      <c r="C6" s="6">
        <v>150.36000000000001</v>
      </c>
      <c r="D6" s="6">
        <v>7.15</v>
      </c>
      <c r="E6" s="6">
        <v>150.36000000000001</v>
      </c>
      <c r="F6" s="6">
        <v>143.21</v>
      </c>
    </row>
    <row r="7" spans="1:6" x14ac:dyDescent="0.2">
      <c r="A7" s="5" t="s">
        <v>11</v>
      </c>
      <c r="B7" s="6">
        <v>121.96</v>
      </c>
      <c r="C7" s="6">
        <v>3196.14</v>
      </c>
      <c r="D7" s="6">
        <v>2472.54</v>
      </c>
      <c r="E7" s="6">
        <v>3196.14</v>
      </c>
      <c r="F7" s="6">
        <v>845.56</v>
      </c>
    </row>
    <row r="8" spans="1:6" x14ac:dyDescent="0.2">
      <c r="A8" s="5" t="s">
        <v>12</v>
      </c>
      <c r="B8" s="6">
        <v>711.44</v>
      </c>
      <c r="C8" s="6">
        <v>18647.419999999998</v>
      </c>
      <c r="D8" s="6">
        <v>14475.83</v>
      </c>
      <c r="E8" s="6">
        <v>18647.419999999998</v>
      </c>
      <c r="F8" s="6">
        <v>4883.03</v>
      </c>
    </row>
    <row r="9" spans="1:6" x14ac:dyDescent="0.2">
      <c r="A9" s="5" t="s">
        <v>13</v>
      </c>
      <c r="B9" s="6">
        <v>2647.99</v>
      </c>
      <c r="C9" s="6">
        <v>33181.910000000003</v>
      </c>
      <c r="D9" s="6">
        <v>23292.7</v>
      </c>
      <c r="E9" s="6">
        <v>33181.910000000003</v>
      </c>
      <c r="F9" s="6">
        <v>12537.2</v>
      </c>
    </row>
    <row r="10" spans="1:6" x14ac:dyDescent="0.2">
      <c r="A10" s="5" t="s">
        <v>14</v>
      </c>
      <c r="B10" s="6">
        <v>162.61000000000001</v>
      </c>
      <c r="C10" s="6">
        <v>4106.12</v>
      </c>
      <c r="D10" s="6">
        <v>3179.48</v>
      </c>
      <c r="E10" s="6">
        <v>4106.12</v>
      </c>
      <c r="F10" s="6">
        <v>1089.25</v>
      </c>
    </row>
    <row r="11" spans="1:6" x14ac:dyDescent="0.2">
      <c r="A11" s="8" t="s">
        <v>15</v>
      </c>
      <c r="B11" s="9">
        <f>SUM(B3:B10)</f>
        <v>13878.669999999998</v>
      </c>
      <c r="C11" s="9">
        <f t="shared" ref="C11:F11" si="0">SUM(C3:C10)</f>
        <v>445656.97</v>
      </c>
      <c r="D11" s="9">
        <f t="shared" si="0"/>
        <v>340173.71</v>
      </c>
      <c r="E11" s="9">
        <f t="shared" si="0"/>
        <v>482992.85</v>
      </c>
      <c r="F11" s="9">
        <f t="shared" si="0"/>
        <v>119361.93000000001</v>
      </c>
    </row>
    <row r="13" spans="1:6" x14ac:dyDescent="0.2">
      <c r="A13" s="10" t="s">
        <v>16</v>
      </c>
      <c r="B13" s="1"/>
    </row>
    <row r="14" spans="1:6" x14ac:dyDescent="0.2">
      <c r="A14" s="11" t="s">
        <v>17</v>
      </c>
      <c r="B14" s="2">
        <v>22116.79</v>
      </c>
    </row>
    <row r="15" spans="1:6" x14ac:dyDescent="0.2">
      <c r="A15" s="11" t="s">
        <v>18</v>
      </c>
      <c r="B15" s="6">
        <f>D4</f>
        <v>49529.760000000002</v>
      </c>
    </row>
    <row r="16" spans="1:6" x14ac:dyDescent="0.2">
      <c r="A16" s="11" t="s">
        <v>19</v>
      </c>
      <c r="B16" s="14">
        <v>100833.88</v>
      </c>
    </row>
    <row r="17" spans="1:6" ht="18.600000000000001" customHeight="1" x14ac:dyDescent="0.2">
      <c r="A17" s="12" t="s">
        <v>20</v>
      </c>
      <c r="B17" s="3">
        <f>B14+B15-B16</f>
        <v>-29187.33</v>
      </c>
    </row>
    <row r="18" spans="1:6" x14ac:dyDescent="0.2">
      <c r="C18" s="26" t="s">
        <v>21</v>
      </c>
      <c r="D18" s="27"/>
      <c r="E18" s="27"/>
      <c r="F18" s="27"/>
    </row>
    <row r="19" spans="1:6" ht="22.5" x14ac:dyDescent="0.2">
      <c r="C19" s="15" t="s">
        <v>22</v>
      </c>
      <c r="D19" s="16" t="s">
        <v>23</v>
      </c>
      <c r="E19" s="16" t="s">
        <v>24</v>
      </c>
      <c r="F19" s="16" t="s">
        <v>25</v>
      </c>
    </row>
    <row r="20" spans="1:6" x14ac:dyDescent="0.2">
      <c r="C20" s="17">
        <v>44650</v>
      </c>
      <c r="D20" s="18" t="s">
        <v>26</v>
      </c>
      <c r="E20" s="18" t="s">
        <v>27</v>
      </c>
      <c r="F20" s="1">
        <v>7667.66</v>
      </c>
    </row>
    <row r="21" spans="1:6" x14ac:dyDescent="0.2">
      <c r="C21" s="17">
        <v>44676</v>
      </c>
      <c r="D21" s="18" t="s">
        <v>26</v>
      </c>
      <c r="E21" s="18" t="s">
        <v>28</v>
      </c>
      <c r="F21" s="18">
        <v>31993.68</v>
      </c>
    </row>
    <row r="22" spans="1:6" x14ac:dyDescent="0.2">
      <c r="C22" s="17">
        <v>44735</v>
      </c>
      <c r="D22" s="18" t="s">
        <v>26</v>
      </c>
      <c r="E22" s="18" t="s">
        <v>29</v>
      </c>
      <c r="F22" s="18">
        <v>2824.36</v>
      </c>
    </row>
    <row r="23" spans="1:6" x14ac:dyDescent="0.2">
      <c r="C23" s="17">
        <v>44772</v>
      </c>
      <c r="D23" s="18" t="s">
        <v>30</v>
      </c>
      <c r="E23" s="18" t="s">
        <v>31</v>
      </c>
      <c r="F23" s="18">
        <v>8718.82</v>
      </c>
    </row>
    <row r="24" spans="1:6" x14ac:dyDescent="0.2">
      <c r="C24" s="17">
        <v>44772</v>
      </c>
      <c r="D24" s="18" t="s">
        <v>26</v>
      </c>
      <c r="E24" s="18" t="s">
        <v>32</v>
      </c>
      <c r="F24" s="18">
        <v>6502.76</v>
      </c>
    </row>
    <row r="25" spans="1:6" x14ac:dyDescent="0.2">
      <c r="C25" s="17">
        <v>44750</v>
      </c>
      <c r="D25" s="18" t="s">
        <v>33</v>
      </c>
      <c r="E25" s="18" t="s">
        <v>34</v>
      </c>
      <c r="F25" s="18">
        <v>12769.6</v>
      </c>
    </row>
    <row r="26" spans="1:6" x14ac:dyDescent="0.2">
      <c r="C26" s="19">
        <v>44804</v>
      </c>
      <c r="D26" s="20" t="s">
        <v>30</v>
      </c>
      <c r="E26" s="21" t="s">
        <v>35</v>
      </c>
      <c r="F26" s="21">
        <v>6484.06</v>
      </c>
    </row>
    <row r="27" spans="1:6" x14ac:dyDescent="0.2">
      <c r="C27" s="19">
        <v>44813</v>
      </c>
      <c r="D27" s="20" t="s">
        <v>33</v>
      </c>
      <c r="E27" s="21" t="s">
        <v>34</v>
      </c>
      <c r="F27" s="22">
        <v>9461.9</v>
      </c>
    </row>
    <row r="28" spans="1:6" x14ac:dyDescent="0.2">
      <c r="C28" s="19">
        <v>44813</v>
      </c>
      <c r="D28" s="20" t="s">
        <v>33</v>
      </c>
      <c r="E28" s="21" t="s">
        <v>34</v>
      </c>
      <c r="F28" s="22">
        <v>7843.71</v>
      </c>
    </row>
    <row r="29" spans="1:6" x14ac:dyDescent="0.2">
      <c r="C29" s="19">
        <v>44876</v>
      </c>
      <c r="D29" s="20" t="s">
        <v>26</v>
      </c>
      <c r="E29" s="18" t="s">
        <v>29</v>
      </c>
      <c r="F29" s="1">
        <v>2189.11</v>
      </c>
    </row>
    <row r="30" spans="1:6" x14ac:dyDescent="0.2">
      <c r="C30" s="19">
        <v>44844</v>
      </c>
      <c r="D30" s="20" t="s">
        <v>26</v>
      </c>
      <c r="E30" s="18" t="s">
        <v>29</v>
      </c>
      <c r="F30" s="18">
        <v>2189.11</v>
      </c>
    </row>
    <row r="31" spans="1:6" x14ac:dyDescent="0.2">
      <c r="C31" s="19">
        <v>44921</v>
      </c>
      <c r="D31" s="20" t="s">
        <v>26</v>
      </c>
      <c r="E31" s="18" t="s">
        <v>29</v>
      </c>
      <c r="F31" s="18">
        <v>2189.11</v>
      </c>
    </row>
    <row r="32" spans="1:6" x14ac:dyDescent="0.2">
      <c r="D32" s="23"/>
      <c r="F32" s="14">
        <f>SUM(F20:F31)</f>
        <v>100833.88</v>
      </c>
    </row>
  </sheetData>
  <mergeCells count="2">
    <mergeCell ref="A1:F1"/>
    <mergeCell ref="C18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Oleg Chugunov</cp:lastModifiedBy>
  <dcterms:created xsi:type="dcterms:W3CDTF">2023-02-20T07:02:36Z</dcterms:created>
  <dcterms:modified xsi:type="dcterms:W3CDTF">2023-03-20T04:44:50Z</dcterms:modified>
</cp:coreProperties>
</file>