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f79b0c172e82c4/!!!УК/11111/ГИС/2021 отчёты/"/>
    </mc:Choice>
  </mc:AlternateContent>
  <xr:revisionPtr revIDLastSave="6" documentId="13_ncr:1_{CD08D5B6-E95E-4834-A8DC-D950D4634C99}" xr6:coauthVersionLast="47" xr6:coauthVersionMax="47" xr10:uidLastSave="{09AF9A43-BA54-4B87-B84E-24E72B1A163B}"/>
  <bookViews>
    <workbookView xWindow="12" yWindow="0" windowWidth="14196" windowHeight="12264" xr2:uid="{F2E1EA64-94F0-4929-9610-D017B82399FC}"/>
  </bookViews>
  <sheets>
    <sheet name="Начисление, оплата, расходы" sheetId="1" r:id="rId1"/>
    <sheet name="Текущий ремонт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40" i="1" s="1"/>
  <c r="D27" i="2"/>
  <c r="E32" i="1"/>
</calcChain>
</file>

<file path=xl/sharedStrings.xml><?xml version="1.0" encoding="utf-8"?>
<sst xmlns="http://schemas.openxmlformats.org/spreadsheetml/2006/main" count="102" uniqueCount="83">
  <si>
    <t xml:space="preserve"> 4482 - ул Пестеля, д.15 кор.1 2021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</si>
  <si>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</si>
  <si>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</si>
  <si>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</si>
  <si>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</si>
  <si>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</si>
  <si>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</si>
  <si>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</si>
  <si>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</si>
  <si>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Обслуживание лифтов</t>
  </si>
  <si>
    <t xml:space="preserve"> Отопление</t>
  </si>
  <si>
    <t xml:space="preserve"> Отопление (счетчики)</t>
  </si>
  <si>
    <t xml:space="preserve"> Отопление (кв.м.)</t>
  </si>
  <si>
    <t xml:space="preserve"> </t>
  </si>
  <si>
    <t xml:space="preserve"> Отопление ОДН</t>
  </si>
  <si>
    <t xml:space="preserve"> Отопление паркинга</t>
  </si>
  <si>
    <t xml:space="preserve"> Повышающий коэффициент ГВС</t>
  </si>
  <si>
    <t xml:space="preserve"> Горячая вода (счетчик)</t>
  </si>
  <si>
    <t xml:space="preserve"> Тепловая энергия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</si>
  <si>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</si>
  <si>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</si>
  <si>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</si>
  <si>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Электроэнергия (счетчики)</t>
  </si>
  <si>
    <t xml:space="preserve"> Дополнительные услуги</t>
  </si>
  <si>
    <t xml:space="preserve"> Доп. услуга (цена с ЛС)</t>
  </si>
  <si>
    <t xml:space="preserve"> Уборка МОП</t>
  </si>
  <si>
    <t xml:space="preserve"> Содержание придомовой территории</t>
  </si>
  <si>
    <t xml:space="preserve"> Пеня</t>
  </si>
  <si>
    <t xml:space="preserve"> Содержание котельной</t>
  </si>
  <si>
    <t xml:space="preserve"> Обсл-е колл-х приборов учёта</t>
  </si>
  <si>
    <t xml:space="preserve"> Обслуживание пожарной сигнализации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</si>
  <si>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</si>
  <si>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</si>
  <si>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</si>
  <si>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Электроэнергия паркинга</t>
  </si>
  <si>
    <t xml:space="preserve"> Содержание - Вод-е</t>
  </si>
  <si>
    <t xml:space="preserve"> Видеонаблюдение и домофон</t>
  </si>
  <si>
    <t xml:space="preserve"> Итого по 4482:</t>
  </si>
  <si>
    <t>Текукщий ремонт</t>
  </si>
  <si>
    <t>Остаток на начало 2021 года</t>
  </si>
  <si>
    <t>Израсходовано за 2021 г.</t>
  </si>
  <si>
    <t>Остаток денежных средств на 01.01.2022</t>
  </si>
  <si>
    <t>Поступило средств за 2021 г. текущий ремонт +дополнительные услуги+дополнительные услуги (цена с ЛС)+оплата от провайдера "Вымпелком"</t>
  </si>
  <si>
    <t>Оплата от провайдера "Вымпелком"</t>
  </si>
  <si>
    <t>Выполнение работ по текущему ремонту</t>
  </si>
  <si>
    <t>дата</t>
  </si>
  <si>
    <t>Поставщик услуги</t>
  </si>
  <si>
    <t>наименование работ,товара</t>
  </si>
  <si>
    <t>стоимость</t>
  </si>
  <si>
    <t>ИП Хангараенва Н.В.</t>
  </si>
  <si>
    <t xml:space="preserve">манометр </t>
  </si>
  <si>
    <t>ав.отчет Куликова С.С.</t>
  </si>
  <si>
    <t>заглушка</t>
  </si>
  <si>
    <t>ООО "Лунда"</t>
  </si>
  <si>
    <t>торцевое уплотнение</t>
  </si>
  <si>
    <t>ИП Бадалян А.В.</t>
  </si>
  <si>
    <t>уборка снега</t>
  </si>
  <si>
    <t>ИП Курышева Н.А.</t>
  </si>
  <si>
    <t>ООО "Реватор"</t>
  </si>
  <si>
    <t>двигатель привода дверей</t>
  </si>
  <si>
    <t>кассовый чек Ав.отчет Хакимов М.Ю,</t>
  </si>
  <si>
    <t>услуги доставки накладной на двигатель</t>
  </si>
  <si>
    <t>калькуляция</t>
  </si>
  <si>
    <t>замена замка в двери</t>
  </si>
  <si>
    <t>ав.отчет Кисничан</t>
  </si>
  <si>
    <t>Реле РТИ</t>
  </si>
  <si>
    <t>замена светильников в холле</t>
  </si>
  <si>
    <t>ИП Соколов</t>
  </si>
  <si>
    <t>поверка манометров</t>
  </si>
  <si>
    <t>Котельная</t>
  </si>
  <si>
    <t>материалы</t>
  </si>
  <si>
    <t>автомат</t>
  </si>
  <si>
    <t>РТК-Сервис</t>
  </si>
  <si>
    <t>диагностика насоса</t>
  </si>
  <si>
    <t>Лунда</t>
  </si>
  <si>
    <t>насос</t>
  </si>
  <si>
    <t>замена светильников</t>
  </si>
  <si>
    <t>Электротехмонтаж</t>
  </si>
  <si>
    <t>реле тепловое</t>
  </si>
  <si>
    <t>контактор</t>
  </si>
  <si>
    <t>РемСтройКомплект</t>
  </si>
  <si>
    <t>услуги экскаватора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</si>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</sst>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 ##0.00"/>
    <numFmt numFmtId="165" formatCode="dd/mm/yy;@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34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164" fontId="4" fillId="0" borderId="3" xfId="4" applyNumberFormat="1" applyBorder="1" applyAlignment="1">
      <alignment horizontal="right" vertical="center" wrapText="1"/>
    </xf>
    <xf numFmtId="0" fontId="4" fillId="0" borderId="3" xfId="4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3" xfId="0" applyBorder="1"/>
    <xf numFmtId="4" fontId="0" fillId="0" borderId="3" xfId="0" applyNumberFormat="1" applyBorder="1"/>
    <xf numFmtId="0" fontId="1" fillId="0" borderId="0" xfId="5" quotePrefix="1" applyBorder="1" applyAlignment="1">
      <alignment horizontal="left" vertical="top" wrapText="1"/>
    </xf>
    <xf numFmtId="164" fontId="5" fillId="0" borderId="0" xfId="6" applyNumberFormat="1" applyBorder="1" applyAlignment="1">
      <alignment horizontal="right" vertical="center" wrapText="1"/>
    </xf>
    <xf numFmtId="165" fontId="10" fillId="3" borderId="3" xfId="0" applyNumberFormat="1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165" fontId="0" fillId="0" borderId="3" xfId="0" applyNumberFormat="1" applyBorder="1"/>
    <xf numFmtId="4" fontId="0" fillId="0" borderId="3" xfId="0" applyNumberFormat="1" applyBorder="1" applyAlignment="1">
      <alignment wrapText="1"/>
    </xf>
    <xf numFmtId="4" fontId="0" fillId="5" borderId="3" xfId="0" applyNumberFormat="1" applyFill="1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2" fontId="0" fillId="5" borderId="3" xfId="0" applyNumberFormat="1" applyFill="1" applyBorder="1"/>
    <xf numFmtId="0" fontId="0" fillId="5" borderId="3" xfId="0" applyFill="1" applyBorder="1"/>
    <xf numFmtId="0" fontId="0" fillId="0" borderId="0" xfId="0" applyAlignment="1">
      <alignment horizontal="center"/>
    </xf>
    <xf numFmtId="4" fontId="0" fillId="0" borderId="0" xfId="0" applyNumberFormat="1"/>
    <xf numFmtId="4" fontId="11" fillId="0" borderId="3" xfId="0" applyNumberFormat="1" applyFont="1" applyBorder="1"/>
    <xf numFmtId="164" fontId="11" fillId="0" borderId="3" xfId="4" applyNumberFormat="1" applyFont="1" applyBorder="1" applyAlignment="1">
      <alignment horizontal="right" vertical="center" wrapText="1"/>
    </xf>
    <xf numFmtId="4" fontId="12" fillId="0" borderId="3" xfId="4" applyNumberFormat="1" applyFont="1" applyBorder="1" applyAlignment="1">
      <alignment horizontal="right" wrapText="1"/>
    </xf>
    <xf numFmtId="0" fontId="12" fillId="2" borderId="3" xfId="0" applyFont="1" applyFill="1" applyBorder="1" applyAlignment="1">
      <alignment horizontal="right" wrapText="1"/>
    </xf>
    <xf numFmtId="2" fontId="0" fillId="0" borderId="0" xfId="0" applyNumberFormat="1"/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9" fillId="4" borderId="4" xfId="0" applyFont="1" applyFill="1" applyBorder="1" applyAlignment="1">
      <alignment horizontal="center"/>
    </xf>
  </cellXfs>
  <cellStyles count="7">
    <cellStyle name="S10" xfId="2" xr:uid="{9D25D3A6-63AA-499B-BBC7-24165526EEF8}"/>
    <cellStyle name="S11" xfId="1" xr:uid="{B202996C-9836-4B57-8C95-8E4E9C9D70CD}"/>
    <cellStyle name="S5" xfId="4" xr:uid="{1DC53861-C957-44CE-80C2-26A729425B4B}"/>
    <cellStyle name="S6" xfId="3" xr:uid="{D51AAB3C-35C0-4F85-9860-4EFF7E50F3E2}"/>
    <cellStyle name="S8" xfId="6" xr:uid="{852B8FF4-BC94-432A-AC56-5124D3A97008}"/>
    <cellStyle name="S9" xfId="5" xr:uid="{8F18E47D-D430-4432-BB79-1CD6E48CE87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4B8F-6579-4ADE-A6CB-7AF22C05799B}">
  <dimension ref="A1:I42"/>
  <sheetViews>
    <sheetView tabSelected="1" workbookViewId="0">
      <selection activeCell="H15" sqref="H15"/>
    </sheetView>
  </sheetViews>
  <sheetFormatPr defaultRowHeight="14.4" x14ac:dyDescent="0.3"/>
  <cols>
    <col min="1" max="1" width="36.109375" customWidth="1"/>
    <col min="2" max="2" width="9.33203125" customWidth="1"/>
    <col min="3" max="3" width="14.44140625" customWidth="1"/>
    <col min="4" max="4" width="13.6640625" customWidth="1"/>
    <col min="5" max="5" width="11.6640625" customWidth="1"/>
    <col min="6" max="6" width="13.5546875" customWidth="1"/>
    <col min="8" max="9" width="9.44140625" bestFit="1" customWidth="1"/>
  </cols>
  <sheetData>
    <row r="1" spans="1:9" x14ac:dyDescent="0.3">
      <c r="A1" s="31" t="s">
        <v>0</v>
      </c>
      <c r="B1" s="32"/>
      <c r="C1" s="32"/>
      <c r="D1" s="32"/>
      <c r="E1" s="32"/>
      <c r="F1" s="32"/>
    </row>
    <row r="2" spans="1:9" ht="34.200000000000003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9" x14ac:dyDescent="0.3">
      <c r="A3" s="2" t="s">
        <v>7</v>
      </c>
      <c r="B3" s="3">
        <v>274777.59000000003</v>
      </c>
      <c r="C3" s="3">
        <v>704838</v>
      </c>
      <c r="D3" s="3">
        <v>652226.74</v>
      </c>
      <c r="E3" s="3">
        <v>704838</v>
      </c>
      <c r="F3" s="3">
        <v>327388.84999999998</v>
      </c>
    </row>
    <row r="4" spans="1:9" x14ac:dyDescent="0.3">
      <c r="A4" s="2" t="s">
        <v>8</v>
      </c>
      <c r="B4" s="3">
        <v>42199.81</v>
      </c>
      <c r="C4" s="3">
        <v>116823.72</v>
      </c>
      <c r="D4" s="3">
        <v>107684.06</v>
      </c>
      <c r="E4" s="3">
        <v>110805.67000000001</v>
      </c>
      <c r="F4" s="3">
        <v>51339.47</v>
      </c>
    </row>
    <row r="5" spans="1:9" x14ac:dyDescent="0.3">
      <c r="A5" s="2" t="s">
        <v>9</v>
      </c>
      <c r="B5" s="3">
        <v>104655.07</v>
      </c>
      <c r="C5" s="3">
        <v>289721.15999999997</v>
      </c>
      <c r="D5" s="3">
        <v>267055.18</v>
      </c>
      <c r="E5" s="3">
        <v>289721.15999999997</v>
      </c>
      <c r="F5" s="3">
        <v>127321.05</v>
      </c>
    </row>
    <row r="6" spans="1:9" x14ac:dyDescent="0.3">
      <c r="A6" s="2" t="s">
        <v>10</v>
      </c>
      <c r="B6" s="3">
        <v>15526.06</v>
      </c>
      <c r="C6" s="3">
        <v>51687.61</v>
      </c>
      <c r="D6" s="3">
        <v>7929.24</v>
      </c>
      <c r="E6" s="3">
        <v>51687.61</v>
      </c>
      <c r="F6" s="3">
        <v>59284.43</v>
      </c>
    </row>
    <row r="7" spans="1:9" x14ac:dyDescent="0.3">
      <c r="A7" s="2" t="s">
        <v>11</v>
      </c>
      <c r="B7" s="3">
        <v>131757.13</v>
      </c>
      <c r="C7" s="3">
        <v>783362.17</v>
      </c>
      <c r="D7" s="3">
        <v>747210.54</v>
      </c>
      <c r="E7" s="3">
        <v>783362.17</v>
      </c>
      <c r="F7" s="3">
        <v>167908.76</v>
      </c>
    </row>
    <row r="8" spans="1:9" x14ac:dyDescent="0.3">
      <c r="A8" s="2" t="s">
        <v>12</v>
      </c>
      <c r="B8" s="3">
        <v>181807.35</v>
      </c>
      <c r="C8" s="4" t="s">
        <v>13</v>
      </c>
      <c r="D8" s="3">
        <v>22957.77</v>
      </c>
      <c r="E8" s="4" t="s">
        <v>13</v>
      </c>
      <c r="F8" s="3">
        <v>158849.57999999999</v>
      </c>
    </row>
    <row r="9" spans="1:9" x14ac:dyDescent="0.3">
      <c r="A9" s="2" t="s">
        <v>14</v>
      </c>
      <c r="B9" s="3">
        <v>29824.93</v>
      </c>
      <c r="C9" s="3">
        <v>17605.03</v>
      </c>
      <c r="D9" s="3">
        <v>34889.949999999997</v>
      </c>
      <c r="E9" s="3">
        <v>17605.03</v>
      </c>
      <c r="F9" s="3">
        <v>12540.01</v>
      </c>
    </row>
    <row r="10" spans="1:9" x14ac:dyDescent="0.3">
      <c r="A10" s="2" t="s">
        <v>15</v>
      </c>
      <c r="B10" s="3">
        <v>6984.42</v>
      </c>
      <c r="C10" s="3">
        <v>40692.33</v>
      </c>
      <c r="D10" s="3">
        <v>28154.02</v>
      </c>
      <c r="E10" s="3">
        <v>40692.33</v>
      </c>
      <c r="F10" s="3">
        <v>19522.73</v>
      </c>
    </row>
    <row r="11" spans="1:9" x14ac:dyDescent="0.3">
      <c r="A11" s="2" t="s">
        <v>16</v>
      </c>
      <c r="B11" s="3">
        <v>-1116.6199999999999</v>
      </c>
      <c r="C11" s="3">
        <v>-2960.62</v>
      </c>
      <c r="D11" s="3">
        <v>3815.28</v>
      </c>
      <c r="E11" s="3">
        <v>-2960.62</v>
      </c>
      <c r="F11" s="3">
        <v>-7892.52</v>
      </c>
    </row>
    <row r="12" spans="1:9" x14ac:dyDescent="0.3">
      <c r="A12" s="2" t="s">
        <v>17</v>
      </c>
      <c r="B12" s="3">
        <v>7324.28</v>
      </c>
      <c r="C12" s="3">
        <v>65555.06</v>
      </c>
      <c r="D12" s="3">
        <v>67853.58</v>
      </c>
      <c r="E12" s="3">
        <v>65555.06</v>
      </c>
      <c r="F12" s="3">
        <v>5025.76</v>
      </c>
    </row>
    <row r="13" spans="1:9" x14ac:dyDescent="0.3">
      <c r="A13" s="2" t="s">
        <v>18</v>
      </c>
      <c r="B13" s="3">
        <v>14092.07</v>
      </c>
      <c r="C13" s="3">
        <v>257999.45</v>
      </c>
      <c r="D13" s="3">
        <v>261191.25</v>
      </c>
      <c r="E13" s="3">
        <v>257999.45</v>
      </c>
      <c r="F13" s="3">
        <v>10900.27</v>
      </c>
    </row>
    <row r="14" spans="1:9" x14ac:dyDescent="0.3">
      <c r="A14" s="2" t="s">
        <v>19</v>
      </c>
      <c r="B14" s="3">
        <v>-5.8</v>
      </c>
      <c r="C14" s="3">
        <v>425.12</v>
      </c>
      <c r="D14" s="3">
        <v>5331.03</v>
      </c>
      <c r="E14" s="3">
        <v>425.12</v>
      </c>
      <c r="F14" s="3">
        <v>-4911.71</v>
      </c>
      <c r="I14" s="30"/>
    </row>
    <row r="15" spans="1:9" x14ac:dyDescent="0.3">
      <c r="A15" s="2" t="s">
        <v>20</v>
      </c>
      <c r="B15" s="3">
        <v>14163.33</v>
      </c>
      <c r="C15" s="3">
        <v>135990.42000000001</v>
      </c>
      <c r="D15" s="3">
        <v>136954.48000000001</v>
      </c>
      <c r="E15" s="3">
        <v>135990.42000000001</v>
      </c>
      <c r="F15" s="3">
        <v>13199.27</v>
      </c>
      <c r="H15" s="30"/>
    </row>
    <row r="16" spans="1:9" x14ac:dyDescent="0.3">
      <c r="A16" s="2" t="s">
        <v>21</v>
      </c>
      <c r="B16" s="3">
        <v>12172.99</v>
      </c>
      <c r="C16" s="3">
        <v>141414.24</v>
      </c>
      <c r="D16" s="3">
        <v>142174.68</v>
      </c>
      <c r="E16" s="3">
        <v>141414.24</v>
      </c>
      <c r="F16" s="3">
        <v>11412.55</v>
      </c>
    </row>
    <row r="17" spans="1:9" x14ac:dyDescent="0.3">
      <c r="A17" s="2" t="s">
        <v>22</v>
      </c>
      <c r="B17" s="3">
        <v>52744.7</v>
      </c>
      <c r="C17" s="3">
        <v>404532.82</v>
      </c>
      <c r="D17" s="3">
        <v>383040.19</v>
      </c>
      <c r="E17" s="3">
        <v>404532.82</v>
      </c>
      <c r="F17" s="3">
        <v>74237.33</v>
      </c>
    </row>
    <row r="18" spans="1:9" x14ac:dyDescent="0.3">
      <c r="A18" s="2" t="s">
        <v>23</v>
      </c>
      <c r="B18" s="4" t="s">
        <v>13</v>
      </c>
      <c r="C18" s="3">
        <v>85216.18</v>
      </c>
      <c r="D18" s="3">
        <v>73898.429999999993</v>
      </c>
      <c r="E18" s="3">
        <v>85216.18</v>
      </c>
      <c r="F18" s="3">
        <v>11317.75</v>
      </c>
      <c r="I18" s="30"/>
    </row>
    <row r="19" spans="1:9" x14ac:dyDescent="0.3">
      <c r="A19" s="2" t="s">
        <v>24</v>
      </c>
      <c r="B19" s="4" t="s">
        <v>13</v>
      </c>
      <c r="C19" s="3">
        <v>18546.34</v>
      </c>
      <c r="D19" s="3">
        <v>16542.240000000002</v>
      </c>
      <c r="E19" s="3">
        <v>18546.34</v>
      </c>
      <c r="F19" s="3">
        <v>2004.1</v>
      </c>
    </row>
    <row r="20" spans="1:9" x14ac:dyDescent="0.3">
      <c r="A20" s="2" t="s">
        <v>25</v>
      </c>
      <c r="B20" s="3">
        <v>61982.97</v>
      </c>
      <c r="C20" s="3">
        <v>-856.5</v>
      </c>
      <c r="D20" s="3">
        <v>9030.31</v>
      </c>
      <c r="E20" s="3">
        <v>-856.5</v>
      </c>
      <c r="F20" s="3">
        <v>52096.160000000003</v>
      </c>
      <c r="I20" s="30"/>
    </row>
    <row r="21" spans="1:9" x14ac:dyDescent="0.3">
      <c r="A21" s="2" t="s">
        <v>26</v>
      </c>
      <c r="B21" s="3">
        <v>98466.3</v>
      </c>
      <c r="C21" s="3">
        <v>272588.52</v>
      </c>
      <c r="D21" s="3">
        <v>251262.63</v>
      </c>
      <c r="E21" s="3">
        <v>272588.52</v>
      </c>
      <c r="F21" s="3">
        <v>119792.19</v>
      </c>
    </row>
    <row r="22" spans="1:9" x14ac:dyDescent="0.3">
      <c r="A22" s="2" t="s">
        <v>27</v>
      </c>
      <c r="B22" s="4" t="s">
        <v>13</v>
      </c>
      <c r="C22" s="3">
        <v>40625.22</v>
      </c>
      <c r="D22" s="3">
        <v>4175.6400000000003</v>
      </c>
      <c r="E22" s="3">
        <v>40625.22</v>
      </c>
      <c r="F22" s="3">
        <v>36449.58</v>
      </c>
    </row>
    <row r="23" spans="1:9" x14ac:dyDescent="0.3">
      <c r="A23" s="2" t="s">
        <v>28</v>
      </c>
      <c r="B23" s="3">
        <v>169503.25</v>
      </c>
      <c r="C23" s="3">
        <v>420564.96</v>
      </c>
      <c r="D23" s="3">
        <v>391137.99</v>
      </c>
      <c r="E23" s="3">
        <v>420564.96</v>
      </c>
      <c r="F23" s="3">
        <v>198930.22</v>
      </c>
    </row>
    <row r="24" spans="1:9" x14ac:dyDescent="0.3">
      <c r="A24" s="2" t="s">
        <v>29</v>
      </c>
      <c r="B24" s="3">
        <v>4234.62</v>
      </c>
      <c r="C24" s="3">
        <v>-26.88</v>
      </c>
      <c r="D24" s="3">
        <v>498.23</v>
      </c>
      <c r="E24" s="3">
        <v>-26.88</v>
      </c>
      <c r="F24" s="3">
        <v>3709.51</v>
      </c>
    </row>
    <row r="25" spans="1:9" x14ac:dyDescent="0.3">
      <c r="A25" s="2" t="s">
        <v>30</v>
      </c>
      <c r="B25" s="3">
        <v>5500.59</v>
      </c>
      <c r="C25" s="3">
        <v>66007.08</v>
      </c>
      <c r="D25" s="3">
        <v>57528.2</v>
      </c>
      <c r="E25" s="3">
        <v>66007.08</v>
      </c>
      <c r="F25" s="3">
        <v>13979.47</v>
      </c>
    </row>
    <row r="26" spans="1:9" x14ac:dyDescent="0.3">
      <c r="A26" s="2" t="s">
        <v>31</v>
      </c>
      <c r="B26" s="3">
        <v>4987.8100000000004</v>
      </c>
      <c r="C26" s="3">
        <v>12849.78</v>
      </c>
      <c r="D26" s="3">
        <v>11828.7</v>
      </c>
      <c r="E26" s="3">
        <v>12849.78</v>
      </c>
      <c r="F26" s="3">
        <v>6008.89</v>
      </c>
    </row>
    <row r="27" spans="1:9" x14ac:dyDescent="0.3">
      <c r="A27" s="2" t="s">
        <v>32</v>
      </c>
      <c r="B27" s="3">
        <v>19703.509999999998</v>
      </c>
      <c r="C27" s="3">
        <v>60165.36</v>
      </c>
      <c r="D27" s="3">
        <v>55783.58</v>
      </c>
      <c r="E27" s="3">
        <v>60165.36</v>
      </c>
      <c r="F27" s="3">
        <v>24085.29</v>
      </c>
    </row>
    <row r="28" spans="1:9" x14ac:dyDescent="0.3">
      <c r="A28" s="2" t="s">
        <v>33</v>
      </c>
      <c r="B28" s="3">
        <v>53282.71</v>
      </c>
      <c r="C28" s="3">
        <v>138630.6</v>
      </c>
      <c r="D28" s="3">
        <v>127776.82</v>
      </c>
      <c r="E28" s="3">
        <v>138630.6</v>
      </c>
      <c r="F28" s="3">
        <v>64136.49</v>
      </c>
    </row>
    <row r="29" spans="1:9" x14ac:dyDescent="0.3">
      <c r="A29" s="2" t="s">
        <v>34</v>
      </c>
      <c r="B29" s="3">
        <v>25911.01</v>
      </c>
      <c r="C29" s="3">
        <v>50001.82</v>
      </c>
      <c r="D29" s="3">
        <v>39261.43</v>
      </c>
      <c r="E29" s="3">
        <v>50001.82</v>
      </c>
      <c r="F29" s="3">
        <v>36651.4</v>
      </c>
    </row>
    <row r="30" spans="1:9" x14ac:dyDescent="0.3">
      <c r="A30" s="2" t="s">
        <v>35</v>
      </c>
      <c r="B30" s="3">
        <v>6807.74</v>
      </c>
      <c r="C30" s="3">
        <v>17132.88</v>
      </c>
      <c r="D30" s="3">
        <v>15874.61</v>
      </c>
      <c r="E30" s="3">
        <v>17132.88</v>
      </c>
      <c r="F30" s="3">
        <v>8066.01</v>
      </c>
    </row>
    <row r="31" spans="1:9" x14ac:dyDescent="0.3">
      <c r="A31" s="2" t="s">
        <v>36</v>
      </c>
      <c r="B31" s="3">
        <v>43578.03</v>
      </c>
      <c r="C31" s="3">
        <v>220800</v>
      </c>
      <c r="D31" s="3">
        <v>203379.55</v>
      </c>
      <c r="E31" s="3">
        <v>220800</v>
      </c>
      <c r="F31" s="3">
        <v>60998.48</v>
      </c>
    </row>
    <row r="32" spans="1:9" x14ac:dyDescent="0.3">
      <c r="A32" s="5" t="s">
        <v>37</v>
      </c>
      <c r="B32" s="6">
        <v>1380865.85</v>
      </c>
      <c r="C32" s="6">
        <v>4409931.87</v>
      </c>
      <c r="D32" s="6">
        <v>4126446.35</v>
      </c>
      <c r="E32" s="6">
        <f>SUM(E3:E31)</f>
        <v>4403913.82</v>
      </c>
      <c r="F32" s="6">
        <v>1664351.37</v>
      </c>
    </row>
    <row r="33" spans="1:6" x14ac:dyDescent="0.3">
      <c r="A33" s="13"/>
      <c r="B33" s="14"/>
      <c r="C33" s="14"/>
      <c r="D33" s="14"/>
      <c r="E33" s="14"/>
      <c r="F33" s="14"/>
    </row>
    <row r="34" spans="1:6" x14ac:dyDescent="0.3">
      <c r="A34" s="13" t="s">
        <v>43</v>
      </c>
      <c r="B34" s="14"/>
      <c r="C34" s="14"/>
      <c r="D34" s="14">
        <v>8500</v>
      </c>
      <c r="E34" s="14"/>
      <c r="F34" s="14"/>
    </row>
    <row r="36" spans="1:6" x14ac:dyDescent="0.3">
      <c r="A36" s="7" t="s">
        <v>38</v>
      </c>
      <c r="B36" s="26"/>
    </row>
    <row r="37" spans="1:6" x14ac:dyDescent="0.3">
      <c r="A37" s="8" t="s">
        <v>39</v>
      </c>
      <c r="B37" s="29">
        <v>-53284.89</v>
      </c>
    </row>
    <row r="38" spans="1:6" ht="53.4" x14ac:dyDescent="0.3">
      <c r="A38" s="8" t="s">
        <v>42</v>
      </c>
      <c r="B38" s="27">
        <f>D4+D18+D19+D34</f>
        <v>206624.72999999998</v>
      </c>
    </row>
    <row r="39" spans="1:6" x14ac:dyDescent="0.3">
      <c r="A39" s="8" t="s">
        <v>40</v>
      </c>
      <c r="B39" s="27">
        <v>214568.19</v>
      </c>
    </row>
    <row r="40" spans="1:6" ht="13.8" customHeight="1" x14ac:dyDescent="0.3">
      <c r="A40" s="9" t="s">
        <v>41</v>
      </c>
      <c r="B40" s="28">
        <f>B37+B38-B39</f>
        <v>-61228.350000000035</v>
      </c>
    </row>
    <row r="42" spans="1:6" x14ac:dyDescent="0.3">
      <c r="A42" s="10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C6357-6A52-4AF4-A68E-16F6C9D0C14F}">
  <dimension ref="A1:D27"/>
  <sheetViews>
    <sheetView topLeftCell="A7" workbookViewId="0">
      <selection activeCell="D27" sqref="D27"/>
    </sheetView>
  </sheetViews>
  <sheetFormatPr defaultRowHeight="14.4" x14ac:dyDescent="0.3"/>
  <cols>
    <col min="1" max="1" width="14.44140625" customWidth="1"/>
    <col min="2" max="2" width="36.88671875" customWidth="1"/>
    <col min="3" max="3" width="27" customWidth="1"/>
    <col min="4" max="4" width="15.5546875" customWidth="1"/>
  </cols>
  <sheetData>
    <row r="1" spans="1:4" x14ac:dyDescent="0.3">
      <c r="A1" s="33" t="s">
        <v>44</v>
      </c>
      <c r="B1" s="33"/>
      <c r="C1" s="33"/>
      <c r="D1" s="33"/>
    </row>
    <row r="2" spans="1:4" ht="28.8" x14ac:dyDescent="0.3">
      <c r="A2" s="15" t="s">
        <v>45</v>
      </c>
      <c r="B2" s="16" t="s">
        <v>46</v>
      </c>
      <c r="C2" s="16" t="s">
        <v>47</v>
      </c>
      <c r="D2" s="16" t="s">
        <v>48</v>
      </c>
    </row>
    <row r="3" spans="1:4" x14ac:dyDescent="0.3">
      <c r="A3" s="17">
        <v>44215</v>
      </c>
      <c r="B3" s="12" t="s">
        <v>49</v>
      </c>
      <c r="C3" s="18" t="s">
        <v>50</v>
      </c>
      <c r="D3" s="19">
        <v>1870</v>
      </c>
    </row>
    <row r="4" spans="1:4" x14ac:dyDescent="0.3">
      <c r="A4" s="17">
        <v>44211</v>
      </c>
      <c r="B4" s="12" t="s">
        <v>51</v>
      </c>
      <c r="C4" s="18" t="s">
        <v>52</v>
      </c>
      <c r="D4" s="19">
        <v>175</v>
      </c>
    </row>
    <row r="5" spans="1:4" x14ac:dyDescent="0.3">
      <c r="A5" s="17">
        <v>44215</v>
      </c>
      <c r="B5" s="12" t="s">
        <v>53</v>
      </c>
      <c r="C5" s="18" t="s">
        <v>54</v>
      </c>
      <c r="D5" s="19">
        <v>7186.8</v>
      </c>
    </row>
    <row r="6" spans="1:4" x14ac:dyDescent="0.3">
      <c r="A6" s="17">
        <v>44209</v>
      </c>
      <c r="B6" s="12" t="s">
        <v>55</v>
      </c>
      <c r="C6" s="18" t="s">
        <v>56</v>
      </c>
      <c r="D6" s="19">
        <v>4800</v>
      </c>
    </row>
    <row r="7" spans="1:4" x14ac:dyDescent="0.3">
      <c r="A7" s="17">
        <v>44218</v>
      </c>
      <c r="B7" s="12" t="s">
        <v>55</v>
      </c>
      <c r="C7" s="18" t="s">
        <v>56</v>
      </c>
      <c r="D7" s="19">
        <v>1600</v>
      </c>
    </row>
    <row r="8" spans="1:4" x14ac:dyDescent="0.3">
      <c r="A8" s="17">
        <v>44274</v>
      </c>
      <c r="B8" s="12" t="s">
        <v>57</v>
      </c>
      <c r="C8" s="18" t="s">
        <v>56</v>
      </c>
      <c r="D8" s="19">
        <v>40500</v>
      </c>
    </row>
    <row r="9" spans="1:4" x14ac:dyDescent="0.3">
      <c r="A9" s="17">
        <v>44274</v>
      </c>
      <c r="B9" s="12" t="s">
        <v>55</v>
      </c>
      <c r="C9" s="18" t="s">
        <v>56</v>
      </c>
      <c r="D9" s="19">
        <v>6400</v>
      </c>
    </row>
    <row r="10" spans="1:4" x14ac:dyDescent="0.3">
      <c r="A10" s="17">
        <v>44279</v>
      </c>
      <c r="B10" s="12" t="s">
        <v>58</v>
      </c>
      <c r="C10" s="18" t="s">
        <v>59</v>
      </c>
      <c r="D10" s="19">
        <v>17940</v>
      </c>
    </row>
    <row r="11" spans="1:4" ht="28.8" x14ac:dyDescent="0.3">
      <c r="A11" s="17">
        <v>44284</v>
      </c>
      <c r="B11" s="12" t="s">
        <v>60</v>
      </c>
      <c r="C11" s="18" t="s">
        <v>61</v>
      </c>
      <c r="D11" s="19">
        <v>672</v>
      </c>
    </row>
    <row r="12" spans="1:4" x14ac:dyDescent="0.3">
      <c r="A12" s="17">
        <v>44212</v>
      </c>
      <c r="B12" s="12" t="s">
        <v>55</v>
      </c>
      <c r="C12" s="18" t="s">
        <v>56</v>
      </c>
      <c r="D12" s="19">
        <v>4800</v>
      </c>
    </row>
    <row r="13" spans="1:4" x14ac:dyDescent="0.3">
      <c r="A13" s="17">
        <v>44235</v>
      </c>
      <c r="B13" s="12" t="s">
        <v>55</v>
      </c>
      <c r="C13" s="18" t="s">
        <v>56</v>
      </c>
      <c r="D13" s="19">
        <v>9600</v>
      </c>
    </row>
    <row r="14" spans="1:4" x14ac:dyDescent="0.3">
      <c r="A14" s="20">
        <v>44396</v>
      </c>
      <c r="B14" s="11" t="s">
        <v>62</v>
      </c>
      <c r="C14" s="21" t="s">
        <v>63</v>
      </c>
      <c r="D14" s="19">
        <v>3500.86</v>
      </c>
    </row>
    <row r="15" spans="1:4" x14ac:dyDescent="0.3">
      <c r="A15" s="20">
        <v>44455</v>
      </c>
      <c r="B15" s="11" t="s">
        <v>64</v>
      </c>
      <c r="C15" s="21" t="s">
        <v>65</v>
      </c>
      <c r="D15" s="19">
        <v>700</v>
      </c>
    </row>
    <row r="16" spans="1:4" x14ac:dyDescent="0.3">
      <c r="A16" s="20">
        <v>44396</v>
      </c>
      <c r="B16" s="11" t="s">
        <v>62</v>
      </c>
      <c r="C16" s="21" t="s">
        <v>66</v>
      </c>
      <c r="D16" s="19">
        <v>3923.26</v>
      </c>
    </row>
    <row r="17" spans="1:4" x14ac:dyDescent="0.3">
      <c r="A17" s="20">
        <v>44469</v>
      </c>
      <c r="B17" s="11" t="s">
        <v>67</v>
      </c>
      <c r="C17" s="21" t="s">
        <v>68</v>
      </c>
      <c r="D17" s="22">
        <v>6400</v>
      </c>
    </row>
    <row r="18" spans="1:4" x14ac:dyDescent="0.3">
      <c r="A18" s="20">
        <v>44404</v>
      </c>
      <c r="B18" s="11" t="s">
        <v>69</v>
      </c>
      <c r="C18" s="21" t="s">
        <v>70</v>
      </c>
      <c r="D18" s="19">
        <v>26052.3</v>
      </c>
    </row>
    <row r="19" spans="1:4" x14ac:dyDescent="0.3">
      <c r="A19" s="20">
        <v>44449</v>
      </c>
      <c r="B19" s="11" t="s">
        <v>69</v>
      </c>
      <c r="C19" s="21" t="s">
        <v>71</v>
      </c>
      <c r="D19" s="22">
        <v>445</v>
      </c>
    </row>
    <row r="20" spans="1:4" x14ac:dyDescent="0.3">
      <c r="A20" s="20">
        <v>44431</v>
      </c>
      <c r="B20" s="11" t="s">
        <v>72</v>
      </c>
      <c r="C20" s="21" t="s">
        <v>73</v>
      </c>
      <c r="D20" s="23">
        <v>4420</v>
      </c>
    </row>
    <row r="21" spans="1:4" x14ac:dyDescent="0.3">
      <c r="A21" s="20">
        <v>44447</v>
      </c>
      <c r="B21" s="11" t="s">
        <v>74</v>
      </c>
      <c r="C21" s="21" t="s">
        <v>75</v>
      </c>
      <c r="D21" s="23">
        <v>54782.400000000001</v>
      </c>
    </row>
    <row r="22" spans="1:4" x14ac:dyDescent="0.3">
      <c r="A22" s="20">
        <v>44461</v>
      </c>
      <c r="B22" s="11" t="s">
        <v>62</v>
      </c>
      <c r="C22" s="21" t="s">
        <v>76</v>
      </c>
      <c r="D22" s="23">
        <v>6949.69</v>
      </c>
    </row>
    <row r="23" spans="1:4" x14ac:dyDescent="0.3">
      <c r="A23" s="20">
        <v>44474</v>
      </c>
      <c r="B23" s="11" t="s">
        <v>77</v>
      </c>
      <c r="C23" s="21" t="s">
        <v>78</v>
      </c>
      <c r="D23" s="19">
        <v>1964.88</v>
      </c>
    </row>
    <row r="24" spans="1:4" x14ac:dyDescent="0.3">
      <c r="A24" s="20">
        <v>44494</v>
      </c>
      <c r="B24" s="11" t="s">
        <v>69</v>
      </c>
      <c r="C24" s="21" t="s">
        <v>79</v>
      </c>
      <c r="D24" s="23">
        <v>706</v>
      </c>
    </row>
    <row r="25" spans="1:4" x14ac:dyDescent="0.3">
      <c r="A25" s="20">
        <v>44539</v>
      </c>
      <c r="B25" s="11" t="s">
        <v>80</v>
      </c>
      <c r="C25" s="21" t="s">
        <v>81</v>
      </c>
      <c r="D25" s="23">
        <v>5100</v>
      </c>
    </row>
    <row r="26" spans="1:4" x14ac:dyDescent="0.3">
      <c r="A26" s="20">
        <v>44550</v>
      </c>
      <c r="B26" s="11" t="s">
        <v>80</v>
      </c>
      <c r="C26" s="21" t="s">
        <v>81</v>
      </c>
      <c r="D26" s="19">
        <v>4080</v>
      </c>
    </row>
    <row r="27" spans="1:4" x14ac:dyDescent="0.3">
      <c r="C27" s="24" t="s">
        <v>82</v>
      </c>
      <c r="D27" s="25">
        <f>SUM(D3:D26)</f>
        <v>214568.19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Начисление, оплата, расходы</vt:lpstr>
      <vt:lpstr>Текущий ремонт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2022-02-07T06:14:12Z</dcterms:created>
  <dcterms:modified xsi:type="dcterms:W3CDTF">2022-02-21T06:02:46Z</dcterms:modified>
</cp:coreProperties>
</file>